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22995" windowHeight="985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66" i="1" l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55" i="1"/>
  <c r="A456" i="1" s="1"/>
  <c r="A457" i="1" s="1"/>
  <c r="A458" i="1" s="1"/>
  <c r="A459" i="1" s="1"/>
  <c r="A460" i="1" s="1"/>
  <c r="A461" i="1" s="1"/>
  <c r="A462" i="1" s="1"/>
  <c r="A463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399" i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156" i="1"/>
  <c r="A157" i="1" s="1"/>
  <c r="A158" i="1" s="1"/>
  <c r="A159" i="1" s="1"/>
  <c r="A160" i="1" s="1"/>
  <c r="A161" i="1" s="1"/>
  <c r="A162" i="1" s="1"/>
  <c r="A163" i="1" s="1"/>
  <c r="A164" i="1" s="1"/>
  <c r="A420" i="1" l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393" i="1"/>
  <c r="A394" i="1" s="1"/>
  <c r="A395" i="1" s="1"/>
  <c r="A396" i="1" s="1"/>
  <c r="A362" i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48" i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40" i="1"/>
  <c r="A341" i="1" s="1"/>
  <c r="A342" i="1" s="1"/>
  <c r="A343" i="1" s="1"/>
  <c r="A344" i="1" s="1"/>
  <c r="A345" i="1" s="1"/>
  <c r="A333" i="1"/>
  <c r="A334" i="1" s="1"/>
  <c r="A335" i="1" s="1"/>
  <c r="A336" i="1" s="1"/>
  <c r="A337" i="1" s="1"/>
  <c r="A306" i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278" i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92" i="1"/>
  <c r="AGG415" i="1"/>
  <c r="AGG157" i="1"/>
  <c r="AGG227" i="1"/>
  <c r="AGG470" i="1"/>
  <c r="AGG311" i="1"/>
  <c r="AGG156" i="1"/>
  <c r="AGG22" i="1"/>
  <c r="AGG433" i="1"/>
  <c r="AGG158" i="1"/>
  <c r="AGG97" i="1"/>
  <c r="AGG137" i="1"/>
  <c r="AGG288" i="1"/>
  <c r="AGG394" i="1"/>
  <c r="AGG225" i="1"/>
  <c r="AGG19" i="1"/>
  <c r="AGG368" i="1"/>
  <c r="AGG289" i="1"/>
  <c r="AGG105" i="1"/>
  <c r="AGG184" i="1"/>
  <c r="AGG469" i="1"/>
  <c r="AGG458" i="1"/>
  <c r="AGG212" i="1"/>
  <c r="AGG11" i="1"/>
  <c r="AGG205" i="1"/>
  <c r="AGG129" i="1"/>
  <c r="AGG396" i="1"/>
  <c r="AGG386" i="1"/>
  <c r="AGG147" i="1"/>
  <c r="AGG198" i="1"/>
  <c r="AGG414" i="1"/>
  <c r="AGG278" i="1"/>
  <c r="AGG66" i="1"/>
  <c r="AGG332" i="1"/>
  <c r="AGG421" i="1"/>
  <c r="AGG189" i="1"/>
  <c r="AGG426" i="1"/>
  <c r="AGG365" i="1"/>
  <c r="AGG174" i="1"/>
  <c r="AGG248" i="1"/>
  <c r="AGG333" i="1"/>
  <c r="AGG428" i="1"/>
  <c r="AGG69" i="1"/>
  <c r="AGG434" i="1"/>
  <c r="AGG407" i="1"/>
  <c r="AGG182" i="1"/>
  <c r="AGG219" i="1"/>
  <c r="AGG321" i="1"/>
  <c r="AGG267" i="1"/>
  <c r="AGG39" i="1"/>
  <c r="AGG367" i="1"/>
  <c r="AGG326" i="1"/>
  <c r="AGG145" i="1"/>
  <c r="AGG430" i="1"/>
  <c r="AGG247" i="1"/>
  <c r="AGG256" i="1"/>
  <c r="AGG155" i="1"/>
  <c r="AGG391" i="1"/>
  <c r="AGG106" i="1"/>
  <c r="AGG160" i="1"/>
  <c r="AGG75" i="1"/>
  <c r="AGG345" i="1"/>
  <c r="AGG322" i="1"/>
  <c r="AGG125" i="1"/>
  <c r="AGG214" i="1"/>
  <c r="AGG460" i="1"/>
  <c r="AGG399" i="1"/>
  <c r="AGG20" i="1"/>
  <c r="AGG95" i="1"/>
  <c r="AGG405" i="1"/>
  <c r="AGG314" i="1"/>
  <c r="AGG206" i="1"/>
  <c r="AGG473" i="1"/>
  <c r="AGG376" i="1"/>
  <c r="AGG297" i="1"/>
  <c r="AGG194" i="1"/>
  <c r="AGG355" i="1"/>
  <c r="AGG445" i="1"/>
  <c r="AGG204" i="1"/>
  <c r="AGG271" i="1"/>
  <c r="AGG134" i="1"/>
  <c r="AGG400" i="1"/>
  <c r="AGG244" i="1"/>
  <c r="AGG43" i="1"/>
  <c r="AGG291" i="1"/>
  <c r="AGG187" i="1"/>
  <c r="AGG172" i="1"/>
  <c r="AGG325" i="1"/>
  <c r="AGG234" i="1"/>
  <c r="AGG262" i="1"/>
  <c r="AGG402" i="1"/>
  <c r="AGG348" i="1"/>
  <c r="AGG131" i="1"/>
  <c r="AGG231" i="1"/>
  <c r="AGG377" i="1"/>
  <c r="AGG243" i="1"/>
  <c r="AGG229" i="1"/>
  <c r="AGG32" i="1"/>
  <c r="AGG347" i="1"/>
  <c r="AGG468" i="1"/>
  <c r="AGG197" i="1"/>
  <c r="AGG57" i="1"/>
  <c r="AGG371" i="1"/>
  <c r="AGG275" i="1"/>
  <c r="AGG186" i="1"/>
  <c r="AGG242" i="1"/>
  <c r="AGG406" i="1"/>
  <c r="AGG307" i="1"/>
  <c r="AGG58" i="1"/>
  <c r="AGG108" i="1"/>
  <c r="AGG168" i="1"/>
  <c r="AGG463" i="1"/>
  <c r="AGG171" i="1"/>
  <c r="AGG45" i="1"/>
  <c r="AGG107" i="1"/>
  <c r="AGG417" i="1"/>
  <c r="AGG310" i="1"/>
  <c r="AGG10" i="1"/>
  <c r="AGG455" i="1"/>
  <c r="AGG235" i="1"/>
  <c r="AGG37" i="1"/>
  <c r="AGG141" i="1"/>
  <c r="AGG392" i="1"/>
  <c r="AGG318" i="1"/>
  <c r="AGG217" i="1"/>
  <c r="AGG387" i="1"/>
  <c r="AGG162" i="1"/>
  <c r="AGG224" i="1"/>
  <c r="AGG99" i="1"/>
  <c r="AGG316" i="1"/>
  <c r="AGG230" i="1"/>
  <c r="AGG143" i="1"/>
  <c r="AGG210" i="1"/>
  <c r="AGG372" i="1"/>
  <c r="AGG467" i="1"/>
  <c r="AGG96" i="1"/>
  <c r="AGG448" i="1"/>
  <c r="AGG416" i="1"/>
  <c r="AGG144" i="1"/>
  <c r="AGG272" i="1"/>
  <c r="AGG67" i="1"/>
  <c r="AGG388" i="1"/>
  <c r="AGG293" i="1"/>
  <c r="AGG93" i="1"/>
  <c r="AGG425" i="1"/>
  <c r="AGG183" i="1"/>
  <c r="AGG284" i="1"/>
  <c r="AGG380" i="1"/>
  <c r="AGG287" i="1"/>
  <c r="AGG77" i="1"/>
  <c r="AGG353" i="1"/>
  <c r="AGG195" i="1"/>
  <c r="AGG35" i="1"/>
  <c r="AGG299" i="1"/>
  <c r="AGG201" i="1"/>
  <c r="AGG279" i="1"/>
  <c r="AGG180" i="1"/>
  <c r="AGG317" i="1"/>
  <c r="AGG432" i="1"/>
  <c r="AGG250" i="1"/>
  <c r="AGG60" i="1"/>
  <c r="AGG410" i="1"/>
  <c r="AGG255" i="1"/>
  <c r="AGG132" i="1"/>
  <c r="AGG173" i="1"/>
  <c r="AGG31" i="1"/>
  <c r="AGG341" i="1"/>
  <c r="AGG257" i="1"/>
  <c r="AGG33" i="1"/>
  <c r="AGG119" i="1"/>
  <c r="AGG395" i="1"/>
  <c r="AGG237" i="1"/>
  <c r="AGG350" i="1"/>
  <c r="AGG222" i="1"/>
  <c r="AGG41" i="1"/>
  <c r="AGG203" i="1"/>
  <c r="AGG18" i="1"/>
  <c r="AGG336" i="1"/>
  <c r="AGG226" i="1"/>
  <c r="AGG109" i="1"/>
  <c r="AGG401" i="1"/>
  <c r="AGG441" i="1"/>
  <c r="AGG221" i="1"/>
  <c r="AGG68" i="1"/>
  <c r="AGG444" i="1"/>
  <c r="AGG357" i="1"/>
  <c r="AGG94" i="1"/>
  <c r="AGG261" i="1"/>
  <c r="AGG308" i="1"/>
  <c r="AGG270" i="1"/>
  <c r="AGG89" i="1"/>
  <c r="AGG163" i="1"/>
  <c r="AGG447" i="1"/>
  <c r="AGG369" i="1"/>
  <c r="AGG47" i="1"/>
  <c r="AGG358" i="1"/>
  <c r="AGG281" i="1"/>
  <c r="AGG176" i="1"/>
  <c r="AGG439" i="1"/>
  <c r="AGG356" i="1"/>
  <c r="AGG269" i="1"/>
  <c r="AGG25" i="1"/>
  <c r="AGG429" i="1"/>
  <c r="AGG140" i="1"/>
  <c r="AGG199" i="1"/>
  <c r="AGG419" i="1"/>
  <c r="AGG384" i="1"/>
  <c r="AGG352" i="1"/>
  <c r="AGG135" i="1"/>
  <c r="AGG236" i="1"/>
  <c r="AGG342" i="1"/>
  <c r="AGG437" i="1"/>
  <c r="AGG196" i="1"/>
  <c r="AGG130" i="1"/>
  <c r="AGG9" i="1"/>
  <c r="AGG408" i="1"/>
  <c r="AGG166" i="1"/>
  <c r="AGG254" i="1"/>
  <c r="AGG472" i="1"/>
  <c r="AGG62" i="1"/>
  <c r="AGG375" i="1"/>
  <c r="AGG450" i="1"/>
  <c r="AGG175" i="1"/>
  <c r="AGG220" i="1"/>
  <c r="AGG27" i="1"/>
  <c r="AGG268" i="1"/>
  <c r="AGG44" i="1"/>
  <c r="AGG266" i="1"/>
  <c r="AGG383" i="1"/>
  <c r="AGG128" i="1"/>
  <c r="AGG454" i="1"/>
  <c r="AGG354" i="1"/>
  <c r="AGG252" i="1"/>
  <c r="AGG149" i="1"/>
  <c r="AGG309" i="1"/>
  <c r="AGG390" i="1"/>
  <c r="AGG165" i="1"/>
  <c r="AGG92" i="1"/>
  <c r="AGG461" i="1"/>
  <c r="AGG379" i="1"/>
  <c r="AGG122" i="1"/>
  <c r="AGG215" i="1"/>
  <c r="AGG14" i="1"/>
  <c r="AGG442" i="1"/>
  <c r="AGG17" i="1"/>
  <c r="AGG100" i="1"/>
  <c r="AGG233" i="1"/>
  <c r="AGG366" i="1"/>
  <c r="AGG148" i="1"/>
  <c r="AGG207" i="1"/>
  <c r="AGG12" i="1"/>
  <c r="AGG208" i="1"/>
  <c r="AGG23" i="1"/>
  <c r="AGG452" i="1"/>
  <c r="AGG290" i="1"/>
  <c r="AGG102" i="1"/>
  <c r="AGG142" i="1"/>
  <c r="AGG127" i="1"/>
  <c r="AGG295" i="1"/>
  <c r="AGG213" i="1"/>
  <c r="AGG73" i="1"/>
  <c r="AGG456" i="1"/>
  <c r="AGG378" i="1"/>
  <c r="AGG139" i="1"/>
  <c r="AGG188" i="1"/>
  <c r="AGG427" i="1"/>
  <c r="AGG323" i="1"/>
  <c r="AGG74" i="1"/>
  <c r="AGG169" i="1"/>
  <c r="AGG305" i="1"/>
  <c r="AGG412" i="1"/>
  <c r="AGG64" i="1"/>
  <c r="AGG474" i="1"/>
  <c r="AGG335" i="1"/>
  <c r="AGG177" i="1"/>
  <c r="AGG339" i="1"/>
  <c r="AGG404" i="1"/>
  <c r="AGG319" i="1"/>
  <c r="AGG46" i="1"/>
  <c r="AGG164" i="1"/>
  <c r="AGG361" i="1"/>
  <c r="AGG459" i="1"/>
  <c r="AGG152" i="1"/>
  <c r="AGG228" i="1"/>
  <c r="AGG413" i="1"/>
  <c r="AGG403" i="1"/>
  <c r="AGG161" i="1"/>
  <c r="AGG359" i="1"/>
  <c r="AGG471" i="1"/>
  <c r="AGG90" i="1"/>
  <c r="AGG146" i="1"/>
  <c r="AGG398" i="1"/>
  <c r="AGG438" i="1"/>
  <c r="AGG218" i="1"/>
  <c r="AGG71" i="1"/>
  <c r="AGG344" i="1"/>
  <c r="AGG98" i="1"/>
  <c r="AGG185" i="1"/>
  <c r="AGG436" i="1"/>
  <c r="AGG312" i="1"/>
  <c r="AGG209" i="1"/>
  <c r="AGG16" i="1"/>
  <c r="AGG63" i="1"/>
  <c r="AGG202" i="1"/>
  <c r="AGG296" i="1"/>
  <c r="AGG475" i="1"/>
  <c r="AGG104" i="1"/>
  <c r="AGG440" i="1"/>
  <c r="AGG294" i="1"/>
  <c r="AGG136" i="1"/>
  <c r="AGG211" i="1"/>
  <c r="AGG59" i="1"/>
  <c r="AGG320" i="1"/>
  <c r="AGG306" i="1"/>
  <c r="AGG101" i="1"/>
  <c r="AGG337" i="1"/>
  <c r="AGG449" i="1"/>
  <c r="AGG274" i="1"/>
  <c r="AGG76" i="1"/>
  <c r="AGG277" i="1"/>
  <c r="AGG349" i="1"/>
  <c r="AGG78" i="1"/>
  <c r="AGG351" i="1"/>
  <c r="AGG251" i="1"/>
  <c r="AGG285" i="1"/>
  <c r="AGG56" i="1"/>
  <c r="AGG340" i="1"/>
  <c r="AGG70" i="1"/>
  <c r="AGG451" i="1"/>
  <c r="AGG424" i="1"/>
  <c r="AGG200" i="1"/>
  <c r="AGG40" i="1"/>
  <c r="AGG423" i="1"/>
  <c r="AGG264" i="1"/>
  <c r="AGG280" i="1"/>
  <c r="AGG181" i="1"/>
  <c r="AGG465" i="1"/>
  <c r="AGG476" i="1"/>
  <c r="AGG246" i="1"/>
  <c r="AGG65" i="1"/>
  <c r="AGG103" i="1"/>
  <c r="AGG363" i="1"/>
  <c r="AGG420" i="1"/>
  <c r="AGG178" i="1"/>
  <c r="AGG36" i="1"/>
  <c r="AGG457" i="1"/>
  <c r="AGG315" i="1"/>
  <c r="AGG26" i="1"/>
  <c r="AGG124" i="1"/>
  <c r="AGG313" i="1"/>
  <c r="AGG411" i="1"/>
  <c r="AGG245" i="1"/>
  <c r="AGG28" i="1"/>
  <c r="AGG466" i="1"/>
  <c r="AGG286" i="1"/>
  <c r="AGG34" i="1"/>
  <c r="AGG422" i="1"/>
  <c r="AGG334" i="1"/>
  <c r="AGG170" i="1"/>
  <c r="AGG223" i="1"/>
  <c r="AGG385" i="1"/>
  <c r="AGG462" i="1"/>
  <c r="AGG239" i="1"/>
  <c r="AGG138" i="1"/>
  <c r="AGG193" i="1"/>
  <c r="AGG446" i="1"/>
  <c r="AGG29" i="1"/>
  <c r="AGG91" i="1"/>
  <c r="AGG324" i="1"/>
  <c r="AGG373" i="1"/>
  <c r="AGG151" i="1"/>
  <c r="AGG258" i="1"/>
  <c r="AGG364" i="1"/>
  <c r="AGG282" i="1"/>
  <c r="AGG21" i="1"/>
  <c r="AGG88" i="1"/>
  <c r="AGG443" i="1"/>
  <c r="AGG382" i="1"/>
  <c r="AGG190" i="1"/>
  <c r="AGG283" i="1"/>
  <c r="AGG431" i="1"/>
  <c r="AGG273" i="1"/>
  <c r="AGG13" i="1"/>
  <c r="AGG72" i="1"/>
  <c r="AGG253" i="1"/>
  <c r="AGG393" i="1"/>
  <c r="AGG259" i="1"/>
  <c r="AGG42" i="1"/>
  <c r="AGG87" i="1"/>
  <c r="AGG327" i="1"/>
  <c r="AGG179" i="1"/>
  <c r="AGG249" i="1"/>
  <c r="AGG123" i="1"/>
  <c r="AGG409" i="1"/>
  <c r="AGG343" i="1"/>
  <c r="AGG121" i="1"/>
  <c r="AGG153" i="1"/>
  <c r="AGG389" i="1"/>
  <c r="AGG238" i="1"/>
  <c r="AGG38" i="1"/>
  <c r="AGG120" i="1"/>
  <c r="AGG241" i="1"/>
  <c r="AGG362" i="1"/>
  <c r="AGG381" i="1"/>
  <c r="AGG298" i="1"/>
  <c r="AGG30" i="1"/>
  <c r="AGG150" i="1"/>
  <c r="AGG118" i="1"/>
  <c r="AGG370" i="1"/>
  <c r="AHE109" i="1"/>
  <c r="AGM45" i="1"/>
  <c r="AGS47" i="1"/>
  <c r="AGS291" i="1"/>
  <c r="AGY100" i="1"/>
  <c r="AGS161" i="1"/>
  <c r="AHB85" i="1"/>
  <c r="AHB186" i="1"/>
  <c r="AGY82" i="1"/>
  <c r="AHB302" i="1"/>
  <c r="AHH367" i="1"/>
  <c r="AHE436" i="1"/>
  <c r="AGP294" i="1"/>
  <c r="AGV344" i="1"/>
  <c r="AGV199" i="1"/>
  <c r="AGV236" i="1"/>
  <c r="AGY145" i="1"/>
  <c r="AGS234" i="1"/>
  <c r="AGV37" i="1"/>
  <c r="AGY134" i="1"/>
  <c r="AGP303" i="1"/>
  <c r="AGS366" i="1"/>
  <c r="AGY319" i="1"/>
  <c r="AGM113" i="1"/>
  <c r="AGS252" i="1"/>
  <c r="AGY252" i="1"/>
  <c r="AGM166" i="1"/>
  <c r="AGM285" i="1"/>
  <c r="AGM268" i="1"/>
  <c r="AGP256" i="1"/>
  <c r="AGS72" i="1"/>
  <c r="AGV178" i="1"/>
  <c r="AGP467" i="1"/>
  <c r="AHN32" i="1"/>
  <c r="AHK340" i="1"/>
  <c r="AHE82" i="1"/>
  <c r="AHH207" i="1"/>
  <c r="AGM403" i="1"/>
  <c r="AGS474" i="1"/>
  <c r="AGM208" i="1"/>
  <c r="AGV151" i="1"/>
  <c r="AHN161" i="1"/>
  <c r="AHN302" i="1"/>
  <c r="AHN367" i="1"/>
  <c r="AHH379" i="1"/>
  <c r="AHK139" i="1"/>
  <c r="AGS78" i="1"/>
  <c r="AGP411" i="1"/>
  <c r="AGM160" i="1"/>
  <c r="AGS230" i="1"/>
  <c r="AHK197" i="1"/>
  <c r="AHN407" i="1"/>
  <c r="AHN466" i="1"/>
  <c r="AHH447" i="1"/>
  <c r="AHB381" i="1"/>
  <c r="AGS269" i="1"/>
  <c r="AGS251" i="1"/>
  <c r="AGP468" i="1"/>
  <c r="AGP32" i="1"/>
  <c r="AGS147" i="1"/>
  <c r="AHK292" i="1"/>
  <c r="AHK156" i="1"/>
  <c r="AHK316" i="1"/>
  <c r="AHK57" i="1"/>
  <c r="AHE89" i="1"/>
  <c r="AHE95" i="1"/>
  <c r="AGP371" i="1"/>
  <c r="AGV51" i="1"/>
  <c r="AGP283" i="1"/>
  <c r="AHN327" i="1"/>
  <c r="AHK343" i="1"/>
  <c r="AHN9" i="1"/>
  <c r="AHN42" i="1"/>
  <c r="AHE209" i="1"/>
  <c r="AHH391" i="1"/>
  <c r="AGM161" i="1"/>
  <c r="AGM461" i="1"/>
  <c r="AGM370" i="1"/>
  <c r="AHN427" i="1"/>
  <c r="AHN258" i="1"/>
  <c r="AHN110" i="1"/>
  <c r="AHH460" i="1"/>
  <c r="AGM355" i="1"/>
  <c r="AGS34" i="1"/>
  <c r="AGP420" i="1"/>
  <c r="AGS53" i="1"/>
  <c r="AGS37" i="1"/>
  <c r="AGM138" i="1"/>
  <c r="AGM427" i="1"/>
  <c r="AGS118" i="1"/>
  <c r="AGM335" i="1"/>
  <c r="AHN461" i="1"/>
  <c r="AHN293" i="1"/>
  <c r="AHK337" i="1"/>
  <c r="AHE42" i="1"/>
  <c r="AGP384" i="1"/>
  <c r="AGV64" i="1"/>
  <c r="AGP194" i="1"/>
  <c r="AGM16" i="1"/>
  <c r="AGV225" i="1"/>
  <c r="AHK116" i="1"/>
  <c r="AHN275" i="1"/>
  <c r="AHN334" i="1"/>
  <c r="AHH298" i="1"/>
  <c r="AGY472" i="1"/>
  <c r="AGM474" i="1"/>
  <c r="AGS130" i="1"/>
  <c r="AGM284" i="1"/>
  <c r="AGP151" i="1"/>
  <c r="AHK134" i="1"/>
  <c r="AHK46" i="1"/>
  <c r="AHN438" i="1"/>
  <c r="AHH365" i="1"/>
  <c r="AHB382" i="1"/>
  <c r="AHH93" i="1"/>
  <c r="AGM178" i="1"/>
  <c r="AGP10" i="1"/>
  <c r="AGM387" i="1"/>
  <c r="AHN410" i="1"/>
  <c r="AHN242" i="1"/>
  <c r="AGP352" i="1"/>
  <c r="AGP471" i="1"/>
  <c r="AGP454" i="1"/>
  <c r="AGM195" i="1"/>
  <c r="AGM404" i="1"/>
  <c r="AHN393" i="1"/>
  <c r="AHN225" i="1"/>
  <c r="AHN77" i="1"/>
  <c r="AHN122" i="1"/>
  <c r="AHH426" i="1"/>
  <c r="AGP451" i="1"/>
  <c r="AGP261" i="1"/>
  <c r="AGM67" i="1"/>
  <c r="AHK50" i="1"/>
  <c r="AHN207" i="1"/>
  <c r="AHN270" i="1"/>
  <c r="AHH230" i="1"/>
  <c r="AGY404" i="1"/>
  <c r="AGP57" i="1"/>
  <c r="AGS162" i="1"/>
  <c r="AGM349" i="1"/>
  <c r="AGP208" i="1"/>
  <c r="AGS371" i="1"/>
  <c r="AHK113" i="1"/>
  <c r="AHK278" i="1"/>
  <c r="AHN370" i="1"/>
  <c r="AHH299" i="1"/>
  <c r="AHB313" i="1"/>
  <c r="AHH27" i="1"/>
  <c r="AGM245" i="1"/>
  <c r="AGP61" i="1"/>
  <c r="AGS166" i="1"/>
  <c r="AGM455" i="1"/>
  <c r="AHN342" i="1"/>
  <c r="AHN175" i="1"/>
  <c r="AHN28" i="1"/>
  <c r="AHN72" i="1"/>
  <c r="AGM187" i="1"/>
  <c r="AGP225" i="1"/>
  <c r="AHK97" i="1"/>
  <c r="AHK443" i="1"/>
  <c r="AHB432" i="1"/>
  <c r="AHH440" i="1"/>
  <c r="AHE401" i="1"/>
  <c r="AGY36" i="1"/>
  <c r="AHB171" i="1"/>
  <c r="AGS241" i="1"/>
  <c r="AGV300" i="1"/>
  <c r="AGV457" i="1"/>
  <c r="AGP102" i="1"/>
  <c r="AHE160" i="1"/>
  <c r="AHH436" i="1"/>
  <c r="AHB125" i="1"/>
  <c r="AGV292" i="1"/>
  <c r="AGV398" i="1"/>
  <c r="AGY457" i="1"/>
  <c r="AGV228" i="1"/>
  <c r="AHK158" i="1"/>
  <c r="AHE190" i="1"/>
  <c r="AHE328" i="1"/>
  <c r="AHB140" i="1"/>
  <c r="AGV343" i="1"/>
  <c r="AGV272" i="1"/>
  <c r="AHB72" i="1"/>
  <c r="AGM23" i="1"/>
  <c r="AHH149" i="1"/>
  <c r="AHB156" i="1"/>
  <c r="AHH17" i="1"/>
  <c r="AGY119" i="1"/>
  <c r="AHB254" i="1"/>
  <c r="AGS322" i="1"/>
  <c r="AGV383" i="1"/>
  <c r="AGY57" i="1"/>
  <c r="AGP101" i="1"/>
  <c r="AGP74" i="1"/>
  <c r="AGM465" i="1"/>
  <c r="AHN50" i="1"/>
  <c r="AHN303" i="1"/>
  <c r="AHE403" i="1"/>
  <c r="AHH160" i="1"/>
  <c r="AHB177" i="1"/>
  <c r="AHE100" i="1"/>
  <c r="AHH316" i="1"/>
  <c r="AGY342" i="1"/>
  <c r="AGV282" i="1"/>
  <c r="AGV87" i="1"/>
  <c r="AGY282" i="1"/>
  <c r="AHB461" i="1"/>
  <c r="AHH125" i="1"/>
  <c r="AHE96" i="1"/>
  <c r="AGV78" i="1"/>
  <c r="AGY222" i="1"/>
  <c r="AHB433" i="1"/>
  <c r="AHK94" i="1"/>
  <c r="AGY270" i="1"/>
  <c r="AGY380" i="1"/>
  <c r="AHB434" i="1"/>
  <c r="AGY206" i="1"/>
  <c r="AGM432" i="1"/>
  <c r="AHE137" i="1"/>
  <c r="AHH402" i="1"/>
  <c r="AGP431" i="1"/>
  <c r="AGS137" i="1"/>
  <c r="AHN35" i="1"/>
  <c r="AHK54" i="1"/>
  <c r="AHE314" i="1"/>
  <c r="AHE320" i="1"/>
  <c r="AHH458" i="1"/>
  <c r="AHB475" i="1"/>
  <c r="AHE131" i="1"/>
  <c r="AGY384" i="1"/>
  <c r="AGY403" i="1"/>
  <c r="AGY160" i="1"/>
  <c r="AGY315" i="1"/>
  <c r="AGM184" i="1"/>
  <c r="AHH78" i="1"/>
  <c r="AHH454" i="1"/>
  <c r="AHB471" i="1"/>
  <c r="AGY258" i="1"/>
  <c r="AHB315" i="1"/>
  <c r="AGS387" i="1"/>
  <c r="AHB427" i="1"/>
  <c r="AHH108" i="1"/>
  <c r="AHE79" i="1"/>
  <c r="AHE12" i="1"/>
  <c r="AGV62" i="1"/>
  <c r="AGY205" i="1"/>
  <c r="AGY142" i="1"/>
  <c r="AHB416" i="1"/>
  <c r="AGV15" i="1"/>
  <c r="AHK65" i="1"/>
  <c r="AHE97" i="1"/>
  <c r="AHE180" i="1"/>
  <c r="AGY469" i="1"/>
  <c r="AHB19" i="1"/>
  <c r="AGV185" i="1"/>
  <c r="AGY244" i="1"/>
  <c r="AGY405" i="1"/>
  <c r="AGM410" i="1"/>
  <c r="AGM318" i="1"/>
  <c r="AHN307" i="1"/>
  <c r="AHK172" i="1"/>
  <c r="AHH162" i="1"/>
  <c r="AHK25" i="1"/>
  <c r="AHE326" i="1"/>
  <c r="AHH186" i="1"/>
  <c r="AGY303" i="1"/>
  <c r="AGY413" i="1"/>
  <c r="AHB469" i="1"/>
  <c r="AGV54" i="1"/>
  <c r="AGY239" i="1"/>
  <c r="AHE48" i="1"/>
  <c r="AHH89" i="1"/>
  <c r="AHH182" i="1"/>
  <c r="AHB460" i="1"/>
  <c r="AGV46" i="1"/>
  <c r="AGY181" i="1"/>
  <c r="AHB396" i="1"/>
  <c r="AGS468" i="1"/>
  <c r="AHH439" i="1"/>
  <c r="AGY112" i="1"/>
  <c r="AGV261" i="1"/>
  <c r="AGS28" i="1"/>
  <c r="AGM134" i="1"/>
  <c r="AGY42" i="1"/>
  <c r="AGM451" i="1"/>
  <c r="AGV326" i="1"/>
  <c r="AGS257" i="1"/>
  <c r="AGS218" i="1"/>
  <c r="AGS333" i="1"/>
  <c r="AGS316" i="1"/>
  <c r="AGM238" i="1"/>
  <c r="AGP400" i="1"/>
  <c r="AGM105" i="1"/>
  <c r="AGM448" i="1"/>
  <c r="AHK370" i="1"/>
  <c r="AHK223" i="1"/>
  <c r="AHK78" i="1"/>
  <c r="AHK123" i="1"/>
  <c r="AGP63" i="1"/>
  <c r="AGS469" i="1"/>
  <c r="AGP214" i="1"/>
  <c r="AHN396" i="1"/>
  <c r="AHK411" i="1"/>
  <c r="AHN60" i="1"/>
  <c r="AHN108" i="1"/>
  <c r="AHE278" i="1"/>
  <c r="AHH459" i="1"/>
  <c r="AGM129" i="1"/>
  <c r="AGM393" i="1"/>
  <c r="AGS71" i="1"/>
  <c r="AHN323" i="1"/>
  <c r="AHK372" i="1"/>
  <c r="AHE75" i="1"/>
  <c r="AHH159" i="1"/>
  <c r="AGP129" i="1"/>
  <c r="AGP211" i="1"/>
  <c r="AGP195" i="1"/>
  <c r="AGM454" i="1"/>
  <c r="AGV40" i="1"/>
  <c r="AGM258" i="1"/>
  <c r="AGV193" i="1"/>
  <c r="AHN462" i="1"/>
  <c r="AHN251" i="1"/>
  <c r="AHN315" i="1"/>
  <c r="AHH326" i="1"/>
  <c r="AGM111" i="1"/>
  <c r="AGP215" i="1"/>
  <c r="AGS36" i="1"/>
  <c r="AGM264" i="1"/>
  <c r="AGP425" i="1"/>
  <c r="AHN71" i="1"/>
  <c r="AHK76" i="1"/>
  <c r="AHK205" i="1"/>
  <c r="AHK272" i="1"/>
  <c r="AHE284" i="1"/>
  <c r="AHE290" i="1"/>
  <c r="AGP124" i="1"/>
  <c r="AGV147" i="1"/>
  <c r="AGP31" i="1"/>
  <c r="AHK333" i="1"/>
  <c r="AHN16" i="1"/>
  <c r="AHK303" i="1"/>
  <c r="AHK71" i="1"/>
  <c r="AHE85" i="1"/>
  <c r="AHE88" i="1"/>
  <c r="AGS239" i="1"/>
  <c r="AGM266" i="1"/>
  <c r="AGM467" i="1"/>
  <c r="AGM272" i="1"/>
  <c r="AGP91" i="1"/>
  <c r="AGP13" i="1"/>
  <c r="AHK368" i="1"/>
  <c r="AHN34" i="1"/>
  <c r="AHK21" i="1"/>
  <c r="AHK104" i="1"/>
  <c r="AHE119" i="1"/>
  <c r="AHE121" i="1"/>
  <c r="AGS48" i="1"/>
  <c r="AGM176" i="1"/>
  <c r="AGP335" i="1"/>
  <c r="AHN365" i="1"/>
  <c r="AHN188" i="1"/>
  <c r="AHN41" i="1"/>
  <c r="AHN106" i="1"/>
  <c r="AHE235" i="1"/>
  <c r="AHH377" i="1"/>
  <c r="AGM426" i="1"/>
  <c r="AGP290" i="1"/>
  <c r="AHN468" i="1"/>
  <c r="AHN295" i="1"/>
  <c r="AHN439" i="1"/>
  <c r="AHH161" i="1"/>
  <c r="AHH445" i="1"/>
  <c r="AHB462" i="1"/>
  <c r="AGM319" i="1"/>
  <c r="AGP47" i="1"/>
  <c r="AGM71" i="1"/>
  <c r="AGM348" i="1"/>
  <c r="AGM329" i="1"/>
  <c r="AGM336" i="1"/>
  <c r="AGV171" i="1"/>
  <c r="AGP64" i="1"/>
  <c r="AHN129" i="1"/>
  <c r="AHK450" i="1"/>
  <c r="AHK270" i="1"/>
  <c r="AHK38" i="1"/>
  <c r="AHE52" i="1"/>
  <c r="AHE54" i="1"/>
  <c r="AGM17" i="1"/>
  <c r="AGM243" i="1"/>
  <c r="AGP404" i="1"/>
  <c r="AHN299" i="1"/>
  <c r="AHK458" i="1"/>
  <c r="AHN40" i="1"/>
  <c r="AHE169" i="1"/>
  <c r="AHH308" i="1"/>
  <c r="AGV226" i="1"/>
  <c r="AGP355" i="1"/>
  <c r="AHN400" i="1"/>
  <c r="AHN227" i="1"/>
  <c r="AHN371" i="1"/>
  <c r="AHH378" i="1"/>
  <c r="AHB394" i="1"/>
  <c r="AGM388" i="1"/>
  <c r="AGV231" i="1"/>
  <c r="AGP113" i="1"/>
  <c r="AHN101" i="1"/>
  <c r="AHK400" i="1"/>
  <c r="AHK219" i="1"/>
  <c r="AHK286" i="1"/>
  <c r="AGS33" i="1"/>
  <c r="AHK466" i="1"/>
  <c r="AHN353" i="1"/>
  <c r="AHH211" i="1"/>
  <c r="AHE51" i="1"/>
  <c r="AHE378" i="1"/>
  <c r="AHH270" i="1"/>
  <c r="AHB287" i="1"/>
  <c r="AGY26" i="1"/>
  <c r="AHB143" i="1"/>
  <c r="AGS203" i="1"/>
  <c r="AGV446" i="1"/>
  <c r="AHB295" i="1"/>
  <c r="AHE237" i="1"/>
  <c r="AHE373" i="1"/>
  <c r="AHB135" i="1"/>
  <c r="AGS195" i="1"/>
  <c r="AGV387" i="1"/>
  <c r="AGV359" i="1"/>
  <c r="AHB119" i="1"/>
  <c r="AGS142" i="1"/>
  <c r="AHK22" i="1"/>
  <c r="AHB95" i="1"/>
  <c r="AHE404" i="1"/>
  <c r="AGY13" i="1"/>
  <c r="AHB174" i="1"/>
  <c r="AHB124" i="1"/>
  <c r="AGV305" i="1"/>
  <c r="AGV417" i="1"/>
  <c r="AGM132" i="1"/>
  <c r="AHE462" i="1"/>
  <c r="AHH352" i="1"/>
  <c r="AHB369" i="1"/>
  <c r="AGY108" i="1"/>
  <c r="AGY158" i="1"/>
  <c r="AHB217" i="1"/>
  <c r="AGS288" i="1"/>
  <c r="AGY46" i="1"/>
  <c r="AHE175" i="1"/>
  <c r="AHN399" i="1"/>
  <c r="AHN189" i="1"/>
  <c r="AHK422" i="1"/>
  <c r="AHH13" i="1"/>
  <c r="AHH15" i="1"/>
  <c r="AHE256" i="1"/>
  <c r="AHB65" i="1"/>
  <c r="AGV271" i="1"/>
  <c r="AGV243" i="1"/>
  <c r="AHB18" i="1"/>
  <c r="AGV176" i="1"/>
  <c r="AHH155" i="1"/>
  <c r="AHB457" i="1"/>
  <c r="AGY379" i="1"/>
  <c r="AGY427" i="1"/>
  <c r="AGY184" i="1"/>
  <c r="AGY296" i="1"/>
  <c r="AGP396" i="1"/>
  <c r="AHE107" i="1"/>
  <c r="AHH366" i="1"/>
  <c r="AGY475" i="1"/>
  <c r="AGV173" i="1"/>
  <c r="AGV242" i="1"/>
  <c r="AGY336" i="1"/>
  <c r="AGY411" i="1"/>
  <c r="AHB227" i="1"/>
  <c r="AHE204" i="1"/>
  <c r="AHE339" i="1"/>
  <c r="AGM342" i="1"/>
  <c r="AGM253" i="1"/>
  <c r="AHN376" i="1"/>
  <c r="AHK238" i="1"/>
  <c r="AHH229" i="1"/>
  <c r="AHK127" i="1"/>
  <c r="AHE395" i="1"/>
  <c r="AHH253" i="1"/>
  <c r="AHK147" i="1"/>
  <c r="AHE170" i="1"/>
  <c r="AGV246" i="1"/>
  <c r="AHB13" i="1"/>
  <c r="AGY365" i="1"/>
  <c r="AGV121" i="1"/>
  <c r="AGY305" i="1"/>
  <c r="AHE258" i="1"/>
  <c r="AHH249" i="1"/>
  <c r="AGY356" i="1"/>
  <c r="AGV112" i="1"/>
  <c r="AGY248" i="1"/>
  <c r="AGY221" i="1"/>
  <c r="AHB465" i="1"/>
  <c r="AGV50" i="1"/>
  <c r="AHH148" i="1"/>
  <c r="AHB440" i="1"/>
  <c r="AGY340" i="1"/>
  <c r="AGY410" i="1"/>
  <c r="AGY168" i="1"/>
  <c r="AGY280" i="1"/>
  <c r="AGP345" i="1"/>
  <c r="AHH335" i="1"/>
  <c r="AHK229" i="1"/>
  <c r="AHE253" i="1"/>
  <c r="AGV327" i="1"/>
  <c r="AHB80" i="1"/>
  <c r="AGY449" i="1"/>
  <c r="AGV268" i="1"/>
  <c r="AGM248" i="1"/>
  <c r="AGP160" i="1"/>
  <c r="AGV182" i="1"/>
  <c r="AHK96" i="1"/>
  <c r="AHN120" i="1"/>
  <c r="AHE444" i="1"/>
  <c r="AHH242" i="1"/>
  <c r="AHB176" i="1"/>
  <c r="AHH400" i="1"/>
  <c r="AHB25" i="1"/>
  <c r="AGV212" i="1"/>
  <c r="AGV277" i="1"/>
  <c r="AGY376" i="1"/>
  <c r="AGY445" i="1"/>
  <c r="AGV153" i="1"/>
  <c r="AHH441" i="1"/>
  <c r="AHB458" i="1"/>
  <c r="AGY367" i="1"/>
  <c r="AGY386" i="1"/>
  <c r="AGY153" i="1"/>
  <c r="AGY301" i="1"/>
  <c r="AGM269" i="1"/>
  <c r="AHE67" i="1"/>
  <c r="AHH286" i="1"/>
  <c r="AGY459" i="1"/>
  <c r="AGY308" i="1"/>
  <c r="AGV247" i="1"/>
  <c r="AHB472" i="1"/>
  <c r="AGV53" i="1"/>
  <c r="AGS90" i="1"/>
  <c r="AHB162" i="1"/>
  <c r="AGS429" i="1"/>
  <c r="AGM224" i="1"/>
  <c r="AGM91" i="1"/>
  <c r="AGY309" i="1"/>
  <c r="AGP278" i="1"/>
  <c r="AGS436" i="1"/>
  <c r="AGY436" i="1"/>
  <c r="AGV111" i="1"/>
  <c r="AGP287" i="1"/>
  <c r="AGP403" i="1"/>
  <c r="AGP386" i="1"/>
  <c r="AGM262" i="1"/>
  <c r="AGP77" i="1"/>
  <c r="AGS183" i="1"/>
  <c r="AGM472" i="1"/>
  <c r="AHN324" i="1"/>
  <c r="AHN158" i="1"/>
  <c r="AHN56" i="1"/>
  <c r="AHH77" i="1"/>
  <c r="AHH358" i="1"/>
  <c r="AGP398" i="1"/>
  <c r="AGM99" i="1"/>
  <c r="AGP203" i="1"/>
  <c r="AHN320" i="1"/>
  <c r="AHK369" i="1"/>
  <c r="AHE369" i="1"/>
  <c r="AHH137" i="1"/>
  <c r="AGP19" i="1"/>
  <c r="AGV73" i="1"/>
  <c r="AGM293" i="1"/>
  <c r="AGP155" i="1"/>
  <c r="AGS116" i="1"/>
  <c r="AHN428" i="1"/>
  <c r="AHN218" i="1"/>
  <c r="AHN285" i="1"/>
  <c r="AHH296" i="1"/>
  <c r="AHK102" i="1"/>
  <c r="AGS358" i="1"/>
  <c r="AGV9" i="1"/>
  <c r="AGS460" i="1"/>
  <c r="AGP301" i="1"/>
  <c r="AGS465" i="1"/>
  <c r="AGS27" i="1"/>
  <c r="AGV142" i="1"/>
  <c r="AHK153" i="1"/>
  <c r="AHN357" i="1"/>
  <c r="AHN420" i="1"/>
  <c r="AHH381" i="1"/>
  <c r="AHB71" i="1"/>
  <c r="AHE208" i="1"/>
  <c r="AGM256" i="1"/>
  <c r="AGS324" i="1"/>
  <c r="AGM162" i="1"/>
  <c r="AHK329" i="1"/>
  <c r="AHK267" i="1"/>
  <c r="AHK35" i="1"/>
  <c r="AHE380" i="1"/>
  <c r="AHE382" i="1"/>
  <c r="AGP156" i="1"/>
  <c r="AGP456" i="1"/>
  <c r="AGP365" i="1"/>
  <c r="AHN246" i="1"/>
  <c r="AHK392" i="1"/>
  <c r="AHK442" i="1"/>
  <c r="AHE136" i="1"/>
  <c r="AHH306" i="1"/>
  <c r="AGP350" i="1"/>
  <c r="AGV31" i="1"/>
  <c r="AGM425" i="1"/>
  <c r="AGP59" i="1"/>
  <c r="AGP42" i="1"/>
  <c r="AGP422" i="1"/>
  <c r="AGV101" i="1"/>
  <c r="AGP329" i="1"/>
  <c r="AHN281" i="1"/>
  <c r="AHK426" i="1"/>
  <c r="AHK476" i="1"/>
  <c r="AHE159" i="1"/>
  <c r="AHH340" i="1"/>
  <c r="AGM270" i="1"/>
  <c r="AGS337" i="1"/>
  <c r="AGP11" i="1"/>
  <c r="AGV65" i="1"/>
  <c r="AHN296" i="1"/>
  <c r="AHN436" i="1"/>
  <c r="AHH139" i="1"/>
  <c r="AHK289" i="1"/>
  <c r="AGP469" i="1"/>
  <c r="AGP279" i="1"/>
  <c r="AGM83" i="1"/>
  <c r="AGS131" i="1"/>
  <c r="AHK34" i="1"/>
  <c r="AHN190" i="1"/>
  <c r="AHN252" i="1"/>
  <c r="AHH213" i="1"/>
  <c r="AGY387" i="1"/>
  <c r="AHE98" i="1"/>
  <c r="AGP173" i="1"/>
  <c r="AGP473" i="1"/>
  <c r="AGV129" i="1"/>
  <c r="AGP382" i="1"/>
  <c r="AHN229" i="1"/>
  <c r="AHN114" i="1"/>
  <c r="AGM357" i="1"/>
  <c r="AGM476" i="1"/>
  <c r="AGM459" i="1"/>
  <c r="AGP189" i="1"/>
  <c r="AGS21" i="1"/>
  <c r="AGP399" i="1"/>
  <c r="AHN212" i="1"/>
  <c r="AHN98" i="1"/>
  <c r="AHK358" i="1"/>
  <c r="AHK408" i="1"/>
  <c r="AHE127" i="1"/>
  <c r="AHH275" i="1"/>
  <c r="AGM334" i="1"/>
  <c r="AGS406" i="1"/>
  <c r="AGM151" i="1"/>
  <c r="AGP62" i="1"/>
  <c r="AHN228" i="1"/>
  <c r="AHN368" i="1"/>
  <c r="AHN434" i="1"/>
  <c r="AHH446" i="1"/>
  <c r="AHK196" i="1"/>
  <c r="AGS51" i="1"/>
  <c r="AGV157" i="1"/>
  <c r="AGP343" i="1"/>
  <c r="AGM128" i="1"/>
  <c r="AGS163" i="1"/>
  <c r="AHK264" i="1"/>
  <c r="AHN475" i="1"/>
  <c r="AHN185" i="1"/>
  <c r="AHB448" i="1"/>
  <c r="AHE32" i="1"/>
  <c r="AGP239" i="1"/>
  <c r="AGS56" i="1"/>
  <c r="AGV161" i="1"/>
  <c r="AGP449" i="1"/>
  <c r="AHN162" i="1"/>
  <c r="AHN48" i="1"/>
  <c r="AHK357" i="1"/>
  <c r="AHN138" i="1"/>
  <c r="AHK89" i="1"/>
  <c r="AHH328" i="1"/>
  <c r="AGY438" i="1"/>
  <c r="AHH272" i="1"/>
  <c r="AHB205" i="1"/>
  <c r="AHH88" i="1"/>
  <c r="AHB340" i="1"/>
  <c r="AGS407" i="1"/>
  <c r="AGV475" i="1"/>
  <c r="AGY101" i="1"/>
  <c r="AGS104" i="1"/>
  <c r="AHE333" i="1"/>
  <c r="AHH268" i="1"/>
  <c r="AHB201" i="1"/>
  <c r="AGV467" i="1"/>
  <c r="AGY43" i="1"/>
  <c r="AGV403" i="1"/>
  <c r="AHH156" i="1"/>
  <c r="AHB173" i="1"/>
  <c r="AHB272" i="1"/>
  <c r="AGS340" i="1"/>
  <c r="AGV400" i="1"/>
  <c r="AGY73" i="1"/>
  <c r="AGP18" i="1"/>
  <c r="AHH354" i="1"/>
  <c r="AHB290" i="1"/>
  <c r="AGY190" i="1"/>
  <c r="AHB425" i="1"/>
  <c r="AGV23" i="1"/>
  <c r="AGY74" i="1"/>
  <c r="AGY138" i="1"/>
  <c r="AGM106" i="1"/>
  <c r="AGM433" i="1"/>
  <c r="AGS456" i="1"/>
  <c r="AHK173" i="1"/>
  <c r="AHN268" i="1"/>
  <c r="AHH94" i="1"/>
  <c r="AHH376" i="1"/>
  <c r="AHB308" i="1"/>
  <c r="AHE218" i="1"/>
  <c r="AHB152" i="1"/>
  <c r="AGV348" i="1"/>
  <c r="AGV409" i="1"/>
  <c r="AHB27" i="1"/>
  <c r="AHB99" i="1"/>
  <c r="AGV287" i="1"/>
  <c r="AHK98" i="1"/>
  <c r="AHE213" i="1"/>
  <c r="AHB37" i="1"/>
  <c r="AGV229" i="1"/>
  <c r="AGY279" i="1"/>
  <c r="AGY439" i="1"/>
  <c r="AGM144" i="1"/>
  <c r="AHE153" i="1"/>
  <c r="AHH419" i="1"/>
  <c r="AHB108" i="1"/>
  <c r="AGV275" i="1"/>
  <c r="AGV381" i="1"/>
  <c r="AGY440" i="1"/>
  <c r="AGV140" i="1"/>
  <c r="AGV211" i="1"/>
  <c r="AGP427" i="1"/>
  <c r="AHE302" i="1"/>
  <c r="AGP182" i="1"/>
  <c r="AHK160" i="1"/>
  <c r="AHN96" i="1"/>
  <c r="AHK15" i="1"/>
  <c r="AHB299" i="1"/>
  <c r="AHB12" i="1"/>
  <c r="AHE268" i="1"/>
  <c r="AGV385" i="1"/>
  <c r="AHB94" i="1"/>
  <c r="AGY333" i="1"/>
  <c r="AGV320" i="1"/>
  <c r="AGP179" i="1"/>
  <c r="AHE83" i="1"/>
  <c r="AHH302" i="1"/>
  <c r="AGY476" i="1"/>
  <c r="AGY324" i="1"/>
  <c r="AGV264" i="1"/>
  <c r="AHE20" i="1"/>
  <c r="AGV70" i="1"/>
  <c r="AGY264" i="1"/>
  <c r="AHK81" i="1"/>
  <c r="AHE113" i="1"/>
  <c r="AHE197" i="1"/>
  <c r="AHB17" i="1"/>
  <c r="AGV206" i="1"/>
  <c r="AGY261" i="1"/>
  <c r="AGY422" i="1"/>
  <c r="AHH389" i="1"/>
  <c r="AHB79" i="1"/>
  <c r="AHE350" i="1"/>
  <c r="AGV470" i="1"/>
  <c r="AGS190" i="1"/>
  <c r="AGV249" i="1"/>
  <c r="AGV406" i="1"/>
  <c r="AGP130" i="1"/>
  <c r="AGM291" i="1"/>
  <c r="AGM196" i="1"/>
  <c r="AHK465" i="1"/>
  <c r="AHN437" i="1"/>
  <c r="AHH53" i="1"/>
  <c r="AHH295" i="1"/>
  <c r="AHB309" i="1"/>
  <c r="AHE177" i="1"/>
  <c r="AHH452" i="1"/>
  <c r="AGV306" i="1"/>
  <c r="AGV414" i="1"/>
  <c r="AGY474" i="1"/>
  <c r="AGV163" i="1"/>
  <c r="AGV245" i="1"/>
  <c r="AHE94" i="1"/>
  <c r="AHE173" i="1"/>
  <c r="AGY466" i="1"/>
  <c r="AGV155" i="1"/>
  <c r="AGY370" i="1"/>
  <c r="AGY284" i="1"/>
  <c r="AGY402" i="1"/>
  <c r="AGV127" i="1"/>
  <c r="AHH288" i="1"/>
  <c r="AHK171" i="1"/>
  <c r="AHE203" i="1"/>
  <c r="AGV281" i="1"/>
  <c r="AGV235" i="1"/>
  <c r="AGY423" i="1"/>
  <c r="AGS242" i="1"/>
  <c r="AGM449" i="1"/>
  <c r="AGV20" i="1"/>
  <c r="AHB262" i="1"/>
  <c r="AGY195" i="1"/>
  <c r="AGS426" i="1"/>
  <c r="AGV60" i="1"/>
  <c r="AGV43" i="1"/>
  <c r="AGS396" i="1"/>
  <c r="AGP100" i="1"/>
  <c r="AGP443" i="1"/>
  <c r="AGV122" i="1"/>
  <c r="AHK210" i="1"/>
  <c r="AHN425" i="1"/>
  <c r="AHN146" i="1"/>
  <c r="AHH448" i="1"/>
  <c r="AHE277" i="1"/>
  <c r="AGS58" i="1"/>
  <c r="AGM189" i="1"/>
  <c r="AGS259" i="1"/>
  <c r="AGM130" i="1"/>
  <c r="AHK399" i="1"/>
  <c r="AHN80" i="1"/>
  <c r="AHK344" i="1"/>
  <c r="AHK101" i="1"/>
  <c r="AHE447" i="1"/>
  <c r="AHE449" i="1"/>
  <c r="AGP388" i="1"/>
  <c r="AGV68" i="1"/>
  <c r="AGP299" i="1"/>
  <c r="AHN311" i="1"/>
  <c r="AHK325" i="1"/>
  <c r="AHK460" i="1"/>
  <c r="AHN26" i="1"/>
  <c r="AHE193" i="1"/>
  <c r="AHH375" i="1"/>
  <c r="AGM217" i="1"/>
  <c r="AGM200" i="1"/>
  <c r="AGP448" i="1"/>
  <c r="AGM127" i="1"/>
  <c r="AGP253" i="1"/>
  <c r="AGM60" i="1"/>
  <c r="AHN449" i="1"/>
  <c r="AHN273" i="1"/>
  <c r="AHN124" i="1"/>
  <c r="AHK317" i="1"/>
  <c r="AHE317" i="1"/>
  <c r="AHH461" i="1"/>
  <c r="AGP106" i="1"/>
  <c r="AGS212" i="1"/>
  <c r="AGM400" i="1"/>
  <c r="AGP258" i="1"/>
  <c r="AGS422" i="1"/>
  <c r="AHK64" i="1"/>
  <c r="AHK226" i="1"/>
  <c r="AHN318" i="1"/>
  <c r="AHH248" i="1"/>
  <c r="AHB266" i="1"/>
  <c r="AGM148" i="1"/>
  <c r="AGP300" i="1"/>
  <c r="AGM21" i="1"/>
  <c r="AGM347" i="1"/>
  <c r="AGS26" i="1"/>
  <c r="AHK472" i="1"/>
  <c r="AHK324" i="1"/>
  <c r="AHK166" i="1"/>
  <c r="AHE199" i="1"/>
  <c r="AHE205" i="1"/>
  <c r="AGS351" i="1"/>
  <c r="AGS470" i="1"/>
  <c r="AGS452" i="1"/>
  <c r="AGP267" i="1"/>
  <c r="AGS89" i="1"/>
  <c r="AGM312" i="1"/>
  <c r="AGP476" i="1"/>
  <c r="AHK27" i="1"/>
  <c r="AHK155" i="1"/>
  <c r="AHK204" i="1"/>
  <c r="AHE233" i="1"/>
  <c r="AHE238" i="1"/>
  <c r="AGM412" i="1"/>
  <c r="AGP171" i="1"/>
  <c r="AGS332" i="1"/>
  <c r="AHN176" i="1"/>
  <c r="AHN62" i="1"/>
  <c r="AHK342" i="1"/>
  <c r="AHK388" i="1"/>
  <c r="AHE410" i="1"/>
  <c r="AHH208" i="1"/>
  <c r="AGM259" i="1"/>
  <c r="AGP421" i="1"/>
  <c r="AGM170" i="1"/>
  <c r="AHN283" i="1"/>
  <c r="AHN460" i="1"/>
  <c r="AHK441" i="1"/>
  <c r="AHH294" i="1"/>
  <c r="AGM155" i="1"/>
  <c r="AGP314" i="1"/>
  <c r="AGM364" i="1"/>
  <c r="AGS42" i="1"/>
  <c r="AHK455" i="1"/>
  <c r="AGS286" i="1"/>
  <c r="AGS402" i="1"/>
  <c r="AGS385" i="1"/>
  <c r="AGM172" i="1"/>
  <c r="AGP330" i="1"/>
  <c r="AGM39" i="1"/>
  <c r="AGM381" i="1"/>
  <c r="AGS59" i="1"/>
  <c r="AHK438" i="1"/>
  <c r="AHK291" i="1"/>
  <c r="AHK143" i="1"/>
  <c r="AHE165" i="1"/>
  <c r="AHE172" i="1"/>
  <c r="AGP12" i="1"/>
  <c r="AGP237" i="1"/>
  <c r="AGS401" i="1"/>
  <c r="AHN465" i="1"/>
  <c r="AHN11" i="1"/>
  <c r="AHE342" i="1"/>
  <c r="AHH151" i="1"/>
  <c r="AGM84" i="1"/>
  <c r="AGM324" i="1"/>
  <c r="AGS20" i="1"/>
  <c r="AGM236" i="1"/>
  <c r="AHN214" i="1"/>
  <c r="AHN392" i="1"/>
  <c r="AHK373" i="1"/>
  <c r="AHK440" i="1"/>
  <c r="AHH226" i="1"/>
  <c r="AGM222" i="1"/>
  <c r="AGP383" i="1"/>
  <c r="AGM89" i="1"/>
  <c r="AGM431" i="1"/>
  <c r="AGS110" i="1"/>
  <c r="AHK387" i="1"/>
  <c r="AHK239" i="1"/>
  <c r="AHK95" i="1"/>
  <c r="AGS18" i="1"/>
  <c r="AGP391" i="1"/>
  <c r="AHK253" i="1"/>
  <c r="AHN381" i="1"/>
  <c r="AHE202" i="1"/>
  <c r="AHH342" i="1"/>
  <c r="AHB34" i="1"/>
  <c r="AHH69" i="1"/>
  <c r="AHK18" i="1"/>
  <c r="AHB419" i="1"/>
  <c r="AGY152" i="1"/>
  <c r="AGY203" i="1"/>
  <c r="AGS369" i="1"/>
  <c r="AHB193" i="1"/>
  <c r="AHE408" i="1"/>
  <c r="AHH65" i="1"/>
  <c r="AHB296" i="1"/>
  <c r="AGS361" i="1"/>
  <c r="AGY78" i="1"/>
  <c r="AGY21" i="1"/>
  <c r="AHB233" i="1"/>
  <c r="AGS299" i="1"/>
  <c r="AHH11" i="1"/>
  <c r="AHH369" i="1"/>
  <c r="AHB386" i="1"/>
  <c r="AGY125" i="1"/>
  <c r="AGY175" i="1"/>
  <c r="AGY63" i="1"/>
  <c r="AGP127" i="1"/>
  <c r="AHH130" i="1"/>
  <c r="AHH201" i="1"/>
  <c r="AGY226" i="1"/>
  <c r="AGY288" i="1"/>
  <c r="AHB387" i="1"/>
  <c r="AGS454" i="1"/>
  <c r="AGY163" i="1"/>
  <c r="AGM47" i="1"/>
  <c r="AGP285" i="1"/>
  <c r="AGS127" i="1"/>
  <c r="AHN82" i="1"/>
  <c r="AHN221" i="1"/>
  <c r="AHK68" i="1"/>
  <c r="AHK281" i="1"/>
  <c r="AHE292" i="1"/>
  <c r="AHE431" i="1"/>
  <c r="AHB178" i="1"/>
  <c r="AGS244" i="1"/>
  <c r="AGV445" i="1"/>
  <c r="AGV371" i="1"/>
  <c r="AGM37" i="1"/>
  <c r="AHH370" i="1"/>
  <c r="AHK277" i="1"/>
  <c r="AHE288" i="1"/>
  <c r="AGV363" i="1"/>
  <c r="AHB113" i="1"/>
  <c r="AHB15" i="1"/>
  <c r="AGV181" i="1"/>
  <c r="AGV301" i="1"/>
  <c r="AHB279" i="1"/>
  <c r="AHE221" i="1"/>
  <c r="AHE356" i="1"/>
  <c r="AGS178" i="1"/>
  <c r="AGV370" i="1"/>
  <c r="AGV342" i="1"/>
  <c r="AHB102" i="1"/>
  <c r="AHK87" i="1"/>
  <c r="AHE375" i="1"/>
  <c r="AHH32" i="1"/>
  <c r="AGM223" i="1"/>
  <c r="AGM139" i="1"/>
  <c r="AHN47" i="1"/>
  <c r="AHN220" i="1"/>
  <c r="AHH120" i="1"/>
  <c r="AHH361" i="1"/>
  <c r="AHB378" i="1"/>
  <c r="AHE244" i="1"/>
  <c r="AHH145" i="1"/>
  <c r="AGV375" i="1"/>
  <c r="AGY14" i="1"/>
  <c r="AHB57" i="1"/>
  <c r="AGV310" i="1"/>
  <c r="AHB116" i="1"/>
  <c r="AHE239" i="1"/>
  <c r="AHB48" i="1"/>
  <c r="AGV253" i="1"/>
  <c r="AGY354" i="1"/>
  <c r="AGY470" i="1"/>
  <c r="AGV159" i="1"/>
  <c r="AHH353" i="1"/>
  <c r="AHK254" i="1"/>
  <c r="AHE271" i="1"/>
  <c r="AGV345" i="1"/>
  <c r="AHB97" i="1"/>
  <c r="AGY467" i="1"/>
  <c r="AGV164" i="1"/>
  <c r="AGV285" i="1"/>
  <c r="AGM231" i="1"/>
  <c r="AHE325" i="1"/>
  <c r="AHH219" i="1"/>
  <c r="AHB235" i="1"/>
  <c r="AGV459" i="1"/>
  <c r="AGY81" i="1"/>
  <c r="AGV395" i="1"/>
  <c r="AGP243" i="1"/>
  <c r="AGP93" i="1"/>
  <c r="AHN314" i="1"/>
  <c r="AHN390" i="1"/>
  <c r="AHB343" i="1"/>
  <c r="AHE254" i="1"/>
  <c r="AHE390" i="1"/>
  <c r="AHB151" i="1"/>
  <c r="AGS211" i="1"/>
  <c r="AGV404" i="1"/>
  <c r="AGV377" i="1"/>
  <c r="AHB372" i="1"/>
  <c r="AGV353" i="1"/>
  <c r="AGV332" i="1"/>
  <c r="AGP379" i="1"/>
  <c r="AGY382" i="1"/>
  <c r="AGV263" i="1"/>
  <c r="AHE186" i="1"/>
  <c r="AHH271" i="1"/>
  <c r="AGP413" i="1"/>
  <c r="AGV355" i="1"/>
  <c r="AGY330" i="1"/>
  <c r="AGY32" i="1"/>
  <c r="AHB412" i="1"/>
  <c r="AGM168" i="1"/>
  <c r="AGY177" i="1"/>
  <c r="AGM283" i="1"/>
  <c r="AGS30" i="1"/>
  <c r="AGY118" i="1"/>
  <c r="AGY353" i="1"/>
  <c r="AGS61" i="1"/>
  <c r="AGM436" i="1"/>
  <c r="AGV450" i="1"/>
  <c r="AGM292" i="1"/>
  <c r="AGM408" i="1"/>
  <c r="AGM391" i="1"/>
  <c r="AGP142" i="1"/>
  <c r="AGP436" i="1"/>
  <c r="AGM180" i="1"/>
  <c r="AGP340" i="1"/>
  <c r="AHN132" i="1"/>
  <c r="AHK290" i="1"/>
  <c r="AHK74" i="1"/>
  <c r="AHE366" i="1"/>
  <c r="AHE372" i="1"/>
  <c r="AGM280" i="1"/>
  <c r="AGP94" i="1"/>
  <c r="AGS200" i="1"/>
  <c r="AGP20" i="1"/>
  <c r="AHN308" i="1"/>
  <c r="AHN151" i="1"/>
  <c r="AHN10" i="1"/>
  <c r="AHN39" i="1"/>
  <c r="AHH61" i="1"/>
  <c r="AHH341" i="1"/>
  <c r="AGS14" i="1"/>
  <c r="AGM136" i="1"/>
  <c r="AGP288" i="1"/>
  <c r="AGM93" i="1"/>
  <c r="AHN415" i="1"/>
  <c r="AHN238" i="1"/>
  <c r="AHN91" i="1"/>
  <c r="AHE287" i="1"/>
  <c r="AHH427" i="1"/>
  <c r="AGP362" i="1"/>
  <c r="AGS12" i="1"/>
  <c r="AGP463" i="1"/>
  <c r="AGM185" i="1"/>
  <c r="AGS255" i="1"/>
  <c r="AGM48" i="1"/>
  <c r="AGM394" i="1"/>
  <c r="AGS466" i="1"/>
  <c r="AHN379" i="1"/>
  <c r="AHN173" i="1"/>
  <c r="AHN230" i="1"/>
  <c r="AHH212" i="1"/>
  <c r="AHK99" i="1"/>
  <c r="AHE379" i="1"/>
  <c r="AGP21" i="1"/>
  <c r="AGP251" i="1"/>
  <c r="AGS173" i="1"/>
  <c r="AGP157" i="1"/>
  <c r="AHN17" i="1"/>
  <c r="AHK288" i="1"/>
  <c r="AHK184" i="1"/>
  <c r="AHH67" i="1"/>
  <c r="AHH73" i="1"/>
  <c r="AGM94" i="1"/>
  <c r="AGM339" i="1"/>
  <c r="AGS410" i="1"/>
  <c r="AGM246" i="1"/>
  <c r="AHN119" i="1"/>
  <c r="AHK413" i="1"/>
  <c r="AHK182" i="1"/>
  <c r="AHK283" i="1"/>
  <c r="AHE297" i="1"/>
  <c r="AHE299" i="1"/>
  <c r="AGM235" i="1"/>
  <c r="AGP259" i="1"/>
  <c r="AGS10" i="1"/>
  <c r="AGP461" i="1"/>
  <c r="AGM61" i="1"/>
  <c r="AGM305" i="1"/>
  <c r="AGS377" i="1"/>
  <c r="AGM212" i="1"/>
  <c r="AHN130" i="1"/>
  <c r="AHK447" i="1"/>
  <c r="AHK215" i="1"/>
  <c r="AHK314" i="1"/>
  <c r="AHE327" i="1"/>
  <c r="AHE329" i="1"/>
  <c r="AGP264" i="1"/>
  <c r="AGS198" i="1"/>
  <c r="AGP474" i="1"/>
  <c r="AHN284" i="1"/>
  <c r="AHN457" i="1"/>
  <c r="AHN254" i="1"/>
  <c r="AHH261" i="1"/>
  <c r="AGM352" i="1"/>
  <c r="AGS423" i="1"/>
  <c r="AGM158" i="1"/>
  <c r="AGP78" i="1"/>
  <c r="AHN211" i="1"/>
  <c r="AHN351" i="1"/>
  <c r="AHN417" i="1"/>
  <c r="AHH429" i="1"/>
  <c r="AHK179" i="1"/>
  <c r="AHE211" i="1"/>
  <c r="AGM110" i="1"/>
  <c r="AGM356" i="1"/>
  <c r="AGS427" i="1"/>
  <c r="AGM263" i="1"/>
  <c r="AHN102" i="1"/>
  <c r="AHK396" i="1"/>
  <c r="AGP136" i="1"/>
  <c r="AGP342" i="1"/>
  <c r="AGP324" i="1"/>
  <c r="AGM373" i="1"/>
  <c r="AGS444" i="1"/>
  <c r="AGM281" i="1"/>
  <c r="AHN85" i="1"/>
  <c r="AHK380" i="1"/>
  <c r="AHK248" i="1"/>
  <c r="AHE263" i="1"/>
  <c r="AHE266" i="1"/>
  <c r="AGP328" i="1"/>
  <c r="AGM33" i="1"/>
  <c r="AGP146" i="1"/>
  <c r="AGS57" i="1"/>
  <c r="AHN215" i="1"/>
  <c r="AHN389" i="1"/>
  <c r="AHN187" i="1"/>
  <c r="AHK437" i="1"/>
  <c r="AHE437" i="1"/>
  <c r="AHH194" i="1"/>
  <c r="AGM420" i="1"/>
  <c r="AGV22" i="1"/>
  <c r="AGM225" i="1"/>
  <c r="AGV158" i="1"/>
  <c r="AHN286" i="1"/>
  <c r="AHN350" i="1"/>
  <c r="AHH362" i="1"/>
  <c r="AGM424" i="1"/>
  <c r="AGM327" i="1"/>
  <c r="AHN36" i="1"/>
  <c r="AHK327" i="1"/>
  <c r="AHK198" i="1"/>
  <c r="AGP38" i="1"/>
  <c r="AHK12" i="1"/>
  <c r="AHK242" i="1"/>
  <c r="AHE262" i="1"/>
  <c r="AHK61" i="1"/>
  <c r="AHE93" i="1"/>
  <c r="AGY235" i="1"/>
  <c r="AGY341" i="1"/>
  <c r="AHB401" i="1"/>
  <c r="AGS472" i="1"/>
  <c r="AGY173" i="1"/>
  <c r="AHE429" i="1"/>
  <c r="AHB392" i="1"/>
  <c r="AGS463" i="1"/>
  <c r="AHB327" i="1"/>
  <c r="AGS400" i="1"/>
  <c r="AHH371" i="1"/>
  <c r="AGY207" i="1"/>
  <c r="AHB442" i="1"/>
  <c r="AGV25" i="1"/>
  <c r="AGY91" i="1"/>
  <c r="AGS13" i="1"/>
  <c r="AHH203" i="1"/>
  <c r="AGY317" i="1"/>
  <c r="AGY430" i="1"/>
  <c r="AHE17" i="1"/>
  <c r="AGV71" i="1"/>
  <c r="AGY256" i="1"/>
  <c r="AGM382" i="1"/>
  <c r="AGP169" i="1"/>
  <c r="AGM307" i="1"/>
  <c r="AHN241" i="1"/>
  <c r="AHK423" i="1"/>
  <c r="AHE99" i="1"/>
  <c r="AHH224" i="1"/>
  <c r="AHE129" i="1"/>
  <c r="AHE388" i="1"/>
  <c r="AHH41" i="1"/>
  <c r="AHB277" i="1"/>
  <c r="AGS344" i="1"/>
  <c r="AGY54" i="1"/>
  <c r="AGY28" i="1"/>
  <c r="AHB212" i="1"/>
  <c r="AGS284" i="1"/>
  <c r="AHH423" i="1"/>
  <c r="AHB112" i="1"/>
  <c r="AHE384" i="1"/>
  <c r="AGS224" i="1"/>
  <c r="AGV284" i="1"/>
  <c r="AGV440" i="1"/>
  <c r="AGP139" i="1"/>
  <c r="AHE316" i="1"/>
  <c r="AHH250" i="1"/>
  <c r="AHB184" i="1"/>
  <c r="AGV449" i="1"/>
  <c r="AGY27" i="1"/>
  <c r="AGS145" i="1"/>
  <c r="AGV386" i="1"/>
  <c r="AHE296" i="1"/>
  <c r="AHE473" i="1"/>
  <c r="AHH124" i="1"/>
  <c r="AGS125" i="1"/>
  <c r="AGP372" i="1"/>
  <c r="AHN210" i="1"/>
  <c r="AHK287" i="1"/>
  <c r="AHB431" i="1"/>
  <c r="AHH136" i="1"/>
  <c r="AHH147" i="1"/>
  <c r="AHE438" i="1"/>
  <c r="AGY31" i="1"/>
  <c r="AHB207" i="1"/>
  <c r="AHB136" i="1"/>
  <c r="AGV339" i="1"/>
  <c r="AGV451" i="1"/>
  <c r="AGM121" i="1"/>
  <c r="AHE201" i="1"/>
  <c r="AHH143" i="1"/>
  <c r="AGV329" i="1"/>
  <c r="AGV392" i="1"/>
  <c r="AHB78" i="1"/>
  <c r="AGV270" i="1"/>
  <c r="AHH406" i="1"/>
  <c r="AHB96" i="1"/>
  <c r="AHE367" i="1"/>
  <c r="AGY18" i="1"/>
  <c r="AHB147" i="1"/>
  <c r="AGS207" i="1"/>
  <c r="AGV267" i="1"/>
  <c r="AGV423" i="1"/>
  <c r="AHH221" i="1"/>
  <c r="AHB155" i="1"/>
  <c r="AHH38" i="1"/>
  <c r="AGY113" i="1"/>
  <c r="AHB292" i="1"/>
  <c r="AGS356" i="1"/>
  <c r="AGV424" i="1"/>
  <c r="AGY51" i="1"/>
  <c r="AGM38" i="1"/>
  <c r="AGM165" i="1"/>
  <c r="AGS187" i="1"/>
  <c r="AHK43" i="1"/>
  <c r="AHN469" i="1"/>
  <c r="AHE59" i="1"/>
  <c r="AHH152" i="1"/>
  <c r="AHB444" i="1"/>
  <c r="AHE351" i="1"/>
  <c r="AHH285" i="1"/>
  <c r="AHB218" i="1"/>
  <c r="AGY15" i="1"/>
  <c r="AGY60" i="1"/>
  <c r="AGS169" i="1"/>
  <c r="AGV420" i="1"/>
  <c r="AHK175" i="1"/>
  <c r="AHE207" i="1"/>
  <c r="AHE347" i="1"/>
  <c r="AHB129" i="1"/>
  <c r="AHB163" i="1"/>
  <c r="AGV361" i="1"/>
  <c r="AGV289" i="1"/>
  <c r="AHB89" i="1"/>
  <c r="AGM58" i="1"/>
  <c r="AGM150" i="1"/>
  <c r="AHB330" i="1"/>
  <c r="AHB70" i="1"/>
  <c r="AGP410" i="1"/>
  <c r="AGP85" i="1"/>
  <c r="AGV314" i="1"/>
  <c r="AHB303" i="1"/>
  <c r="AGS91" i="1"/>
  <c r="AHB122" i="1"/>
  <c r="AHB187" i="1"/>
  <c r="AGP429" i="1"/>
  <c r="AGS63" i="1"/>
  <c r="AGS46" i="1"/>
  <c r="AGS188" i="1"/>
  <c r="AGS101" i="1"/>
  <c r="AGM325" i="1"/>
  <c r="AGS398" i="1"/>
  <c r="AHN446" i="1"/>
  <c r="AHN239" i="1"/>
  <c r="AHN298" i="1"/>
  <c r="AHH281" i="1"/>
  <c r="AHB213" i="1"/>
  <c r="AHE446" i="1"/>
  <c r="AGM422" i="1"/>
  <c r="AGP184" i="1"/>
  <c r="AHN68" i="1"/>
  <c r="AHK366" i="1"/>
  <c r="AHK185" i="1"/>
  <c r="AHK251" i="1"/>
  <c r="AGM28" i="1"/>
  <c r="AGM274" i="1"/>
  <c r="AGS342" i="1"/>
  <c r="AGM179" i="1"/>
  <c r="AHK313" i="1"/>
  <c r="AHN13" i="1"/>
  <c r="AHK249" i="1"/>
  <c r="AHE363" i="1"/>
  <c r="AHE365" i="1"/>
  <c r="AGP219" i="1"/>
  <c r="AGP334" i="1"/>
  <c r="AGP317" i="1"/>
  <c r="AGM326" i="1"/>
  <c r="AGS250" i="1"/>
  <c r="AGP54" i="1"/>
  <c r="AHN259" i="1"/>
  <c r="AHK427" i="1"/>
  <c r="AHK473" i="1"/>
  <c r="AHH293" i="1"/>
  <c r="AGS109" i="1"/>
  <c r="AGV213" i="1"/>
  <c r="AGP394" i="1"/>
  <c r="AGM153" i="1"/>
  <c r="AGS213" i="1"/>
  <c r="AHK213" i="1"/>
  <c r="AHN424" i="1"/>
  <c r="AHN145" i="1"/>
  <c r="AHH465" i="1"/>
  <c r="AHB398" i="1"/>
  <c r="AGP143" i="1"/>
  <c r="AGS297" i="1"/>
  <c r="AGP16" i="1"/>
  <c r="AGP341" i="1"/>
  <c r="AHK309" i="1"/>
  <c r="AHK152" i="1"/>
  <c r="AHN236" i="1"/>
  <c r="AHH164" i="1"/>
  <c r="AHB181" i="1"/>
  <c r="AHE376" i="1"/>
  <c r="AGM379" i="1"/>
  <c r="AGV76" i="1"/>
  <c r="AGV146" i="1"/>
  <c r="AGS263" i="1"/>
  <c r="AGM450" i="1"/>
  <c r="AGP307" i="1"/>
  <c r="AGS473" i="1"/>
  <c r="AHK176" i="1"/>
  <c r="AHN271" i="1"/>
  <c r="AHH198" i="1"/>
  <c r="AHB214" i="1"/>
  <c r="AHE409" i="1"/>
  <c r="AGP407" i="1"/>
  <c r="AGM112" i="1"/>
  <c r="AGS136" i="1"/>
  <c r="AHN49" i="1"/>
  <c r="AHK364" i="1"/>
  <c r="AHN12" i="1"/>
  <c r="AHK178" i="1"/>
  <c r="AHH97" i="1"/>
  <c r="AHH99" i="1"/>
  <c r="AGP254" i="1"/>
  <c r="AGS417" i="1"/>
  <c r="AGP164" i="1"/>
  <c r="AHN447" i="1"/>
  <c r="AHK462" i="1"/>
  <c r="AHN109" i="1"/>
  <c r="AHE324" i="1"/>
  <c r="AHH135" i="1"/>
  <c r="AGS311" i="1"/>
  <c r="AGP358" i="1"/>
  <c r="AGV39" i="1"/>
  <c r="AHK295" i="1"/>
  <c r="AGV109" i="1"/>
  <c r="AGP166" i="1"/>
  <c r="AGS327" i="1"/>
  <c r="AGP34" i="1"/>
  <c r="AGP376" i="1"/>
  <c r="AGV56" i="1"/>
  <c r="AHK279" i="1"/>
  <c r="AHN203" i="1"/>
  <c r="AHH141" i="1"/>
  <c r="AHE341" i="1"/>
  <c r="AGP475" i="1"/>
  <c r="AGS193" i="1"/>
  <c r="AGM85" i="1"/>
  <c r="AHK467" i="1"/>
  <c r="AHK412" i="1"/>
  <c r="AHH31" i="1"/>
  <c r="AHH33" i="1"/>
  <c r="AGP79" i="1"/>
  <c r="AGP319" i="1"/>
  <c r="AGV17" i="1"/>
  <c r="AGP231" i="1"/>
  <c r="AHN380" i="1"/>
  <c r="AHK394" i="1"/>
  <c r="AHN43" i="1"/>
  <c r="AHN92" i="1"/>
  <c r="AHE259" i="1"/>
  <c r="AHH442" i="1"/>
  <c r="AGP217" i="1"/>
  <c r="AGS380" i="1"/>
  <c r="AGP83" i="1"/>
  <c r="AGP426" i="1"/>
  <c r="AGV105" i="1"/>
  <c r="AHK227" i="1"/>
  <c r="AHN442" i="1"/>
  <c r="AHH466" i="1"/>
  <c r="AGP361" i="1"/>
  <c r="AGS180" i="1"/>
  <c r="AHK259" i="1"/>
  <c r="AHN53" i="1"/>
  <c r="AHE377" i="1"/>
  <c r="AHH175" i="1"/>
  <c r="AHH109" i="1"/>
  <c r="AHE74" i="1"/>
  <c r="AHH330" i="1"/>
  <c r="AGY441" i="1"/>
  <c r="AGV149" i="1"/>
  <c r="AGY329" i="1"/>
  <c r="AGY378" i="1"/>
  <c r="AHH373" i="1"/>
  <c r="AHB390" i="1"/>
  <c r="AHE70" i="1"/>
  <c r="AGY297" i="1"/>
  <c r="AHE21" i="1"/>
  <c r="AGV75" i="1"/>
  <c r="AGM333" i="1"/>
  <c r="AHH218" i="1"/>
  <c r="AGY391" i="1"/>
  <c r="AGY243" i="1"/>
  <c r="AHB404" i="1"/>
  <c r="AGS471" i="1"/>
  <c r="AGY180" i="1"/>
  <c r="AGM31" i="1"/>
  <c r="AHH416" i="1"/>
  <c r="AHB41" i="1"/>
  <c r="AGV234" i="1"/>
  <c r="AGV293" i="1"/>
  <c r="AGY392" i="1"/>
  <c r="AGY462" i="1"/>
  <c r="AGV160" i="1"/>
  <c r="AGV130" i="1"/>
  <c r="AGP96" i="1"/>
  <c r="AGM298" i="1"/>
  <c r="AHN38" i="1"/>
  <c r="AHK377" i="1"/>
  <c r="AHH256" i="1"/>
  <c r="AHB274" i="1"/>
  <c r="AHH118" i="1"/>
  <c r="AGY179" i="1"/>
  <c r="AHB371" i="1"/>
  <c r="AGS442" i="1"/>
  <c r="AGM385" i="1"/>
  <c r="AHE361" i="1"/>
  <c r="AHH252" i="1"/>
  <c r="AHB270" i="1"/>
  <c r="AGY114" i="1"/>
  <c r="AGS186" i="1"/>
  <c r="AGV429" i="1"/>
  <c r="AHE391" i="1"/>
  <c r="AHH48" i="1"/>
  <c r="AHB280" i="1"/>
  <c r="AGS343" i="1"/>
  <c r="AGY62" i="1"/>
  <c r="AGV473" i="1"/>
  <c r="AHB215" i="1"/>
  <c r="AGS283" i="1"/>
  <c r="AHH339" i="1"/>
  <c r="AHB356" i="1"/>
  <c r="AHE37" i="1"/>
  <c r="AHK109" i="1"/>
  <c r="AHN180" i="1"/>
  <c r="AHE125" i="1"/>
  <c r="AHH209" i="1"/>
  <c r="AHE47" i="1"/>
  <c r="AHE419" i="1"/>
  <c r="AHH350" i="1"/>
  <c r="AHB286" i="1"/>
  <c r="AGY66" i="1"/>
  <c r="AHB170" i="1"/>
  <c r="AGS235" i="1"/>
  <c r="AGY19" i="1"/>
  <c r="AHK258" i="1"/>
  <c r="AHE275" i="1"/>
  <c r="AHE414" i="1"/>
  <c r="AHB161" i="1"/>
  <c r="AGS227" i="1"/>
  <c r="AGV428" i="1"/>
  <c r="AGV354" i="1"/>
  <c r="AGM70" i="1"/>
  <c r="AHE343" i="1"/>
  <c r="AHH235" i="1"/>
  <c r="AHB252" i="1"/>
  <c r="AGV476" i="1"/>
  <c r="AGY98" i="1"/>
  <c r="AGS170" i="1"/>
  <c r="AGV412" i="1"/>
  <c r="AGP226" i="1"/>
  <c r="AHH434" i="1"/>
  <c r="AHB368" i="1"/>
  <c r="AGY127" i="1"/>
  <c r="AHB253" i="1"/>
  <c r="AGS317" i="1"/>
  <c r="AGY87" i="1"/>
  <c r="AGM290" i="1"/>
  <c r="AGV84" i="1"/>
  <c r="AHN297" i="1"/>
  <c r="AHN354" i="1"/>
  <c r="AHK211" i="1"/>
  <c r="AHB209" i="1"/>
  <c r="AHE425" i="1"/>
  <c r="AHH81" i="1"/>
  <c r="AHB310" i="1"/>
  <c r="AGS378" i="1"/>
  <c r="AGY95" i="1"/>
  <c r="AHB249" i="1"/>
  <c r="AGS313" i="1"/>
  <c r="AHB111" i="1"/>
  <c r="AHE421" i="1"/>
  <c r="AHB190" i="1"/>
  <c r="AHB127" i="1"/>
  <c r="AGV321" i="1"/>
  <c r="AGV434" i="1"/>
  <c r="AHE84" i="1"/>
  <c r="AHE354" i="1"/>
  <c r="AHH23" i="1"/>
  <c r="AHB242" i="1"/>
  <c r="AGS310" i="1"/>
  <c r="AGY10" i="1"/>
  <c r="AHB179" i="1"/>
  <c r="AGP99" i="1"/>
  <c r="AGV356" i="1"/>
  <c r="AHB358" i="1"/>
  <c r="AGM384" i="1"/>
  <c r="AGV195" i="1"/>
  <c r="AGP465" i="1"/>
  <c r="AGM313" i="1"/>
  <c r="AGY364" i="1"/>
  <c r="AGP49" i="1"/>
  <c r="AGP209" i="1"/>
  <c r="AGP193" i="1"/>
  <c r="AGM147" i="1"/>
  <c r="AGM441" i="1"/>
  <c r="AGV28" i="1"/>
  <c r="AGM345" i="1"/>
  <c r="AHK181" i="1"/>
  <c r="AHE196" i="1"/>
  <c r="AHE198" i="1"/>
  <c r="AGP274" i="1"/>
  <c r="AGS93" i="1"/>
  <c r="AGV197" i="1"/>
  <c r="AGS15" i="1"/>
  <c r="AHN139" i="1"/>
  <c r="AHK310" i="1"/>
  <c r="AHE66" i="1"/>
  <c r="AHH190" i="1"/>
  <c r="AGM362" i="1"/>
  <c r="AGS285" i="1"/>
  <c r="AGP88" i="1"/>
  <c r="AHN226" i="1"/>
  <c r="AHN111" i="1"/>
  <c r="AHK393" i="1"/>
  <c r="AHK439" i="1"/>
  <c r="AHE461" i="1"/>
  <c r="AHH258" i="1"/>
  <c r="AGM367" i="1"/>
  <c r="AGP17" i="1"/>
  <c r="AGM469" i="1"/>
  <c r="AGP180" i="1"/>
  <c r="AGP43" i="1"/>
  <c r="AGP389" i="1"/>
  <c r="AHN366" i="1"/>
  <c r="AHN194" i="1"/>
  <c r="AHN336" i="1"/>
  <c r="AHN103" i="1"/>
  <c r="AHH103" i="1"/>
  <c r="AHH343" i="1"/>
  <c r="AGM320" i="1"/>
  <c r="AGS16" i="1"/>
  <c r="AGM142" i="1"/>
  <c r="AGP48" i="1"/>
  <c r="AHK275" i="1"/>
  <c r="AHK149" i="1"/>
  <c r="AHK301" i="1"/>
  <c r="AHK40" i="1"/>
  <c r="AHE72" i="1"/>
  <c r="AHE78" i="1"/>
  <c r="AGP89" i="1"/>
  <c r="AGP333" i="1"/>
  <c r="AGM87" i="1"/>
  <c r="AGP241" i="1"/>
  <c r="AHK401" i="1"/>
  <c r="AHK203" i="1"/>
  <c r="AHK92" i="1"/>
  <c r="AHE468" i="1"/>
  <c r="AHE474" i="1"/>
  <c r="AGP230" i="1"/>
  <c r="AGV198" i="1"/>
  <c r="AGV179" i="1"/>
  <c r="AGP56" i="1"/>
  <c r="AGP302" i="1"/>
  <c r="AGP207" i="1"/>
  <c r="AHK434" i="1"/>
  <c r="AHK236" i="1"/>
  <c r="AHK125" i="1"/>
  <c r="AHK144" i="1"/>
  <c r="AGM444" i="1"/>
  <c r="AGS123" i="1"/>
  <c r="AGM353" i="1"/>
  <c r="AHN444" i="1"/>
  <c r="AHN277" i="1"/>
  <c r="AHE26" i="1"/>
  <c r="AHK9" i="1"/>
  <c r="AGP347" i="1"/>
  <c r="AGM49" i="1"/>
  <c r="AGS73" i="1"/>
  <c r="AHN199" i="1"/>
  <c r="AHN372" i="1"/>
  <c r="AHN171" i="1"/>
  <c r="AHK420" i="1"/>
  <c r="AHE420" i="1"/>
  <c r="AHH177" i="1"/>
  <c r="AHB194" i="1"/>
  <c r="AGP105" i="1"/>
  <c r="AGP351" i="1"/>
  <c r="AGM120" i="1"/>
  <c r="AGP257" i="1"/>
  <c r="AHK384" i="1"/>
  <c r="AGV69" i="1"/>
  <c r="AGV139" i="1"/>
  <c r="AGP122" i="1"/>
  <c r="AGP368" i="1"/>
  <c r="AGM131" i="1"/>
  <c r="AGP275" i="1"/>
  <c r="AHK367" i="1"/>
  <c r="AHK170" i="1"/>
  <c r="AHK59" i="1"/>
  <c r="AHK124" i="1"/>
  <c r="AHE433" i="1"/>
  <c r="AHE440" i="1"/>
  <c r="AGM211" i="1"/>
  <c r="AGP28" i="1"/>
  <c r="AGS143" i="1"/>
  <c r="AGM421" i="1"/>
  <c r="AHN377" i="1"/>
  <c r="AHN208" i="1"/>
  <c r="AHN61" i="1"/>
  <c r="AHN105" i="1"/>
  <c r="AHH409" i="1"/>
  <c r="AGP414" i="1"/>
  <c r="AGM115" i="1"/>
  <c r="AGP220" i="1"/>
  <c r="AGM27" i="1"/>
  <c r="AHN142" i="1"/>
  <c r="AHK352" i="1"/>
  <c r="AHE352" i="1"/>
  <c r="AHB137" i="1"/>
  <c r="AGP419" i="1"/>
  <c r="AGM163" i="1"/>
  <c r="AGP322" i="1"/>
  <c r="AHK103" i="1"/>
  <c r="AGP23" i="1"/>
  <c r="AGM396" i="1"/>
  <c r="AHN116" i="1"/>
  <c r="AHN369" i="1"/>
  <c r="AHE471" i="1"/>
  <c r="AHH227" i="1"/>
  <c r="AHB244" i="1"/>
  <c r="AHH385" i="1"/>
  <c r="AHB75" i="1"/>
  <c r="AGV241" i="1"/>
  <c r="AGV347" i="1"/>
  <c r="AGY406" i="1"/>
  <c r="AGV131" i="1"/>
  <c r="AGY350" i="1"/>
  <c r="AGY416" i="1"/>
  <c r="AHE28" i="1"/>
  <c r="AGY398" i="1"/>
  <c r="AGY290" i="1"/>
  <c r="AGY215" i="1"/>
  <c r="AGV82" i="1"/>
  <c r="AHH220" i="1"/>
  <c r="AHE146" i="1"/>
  <c r="AGY334" i="1"/>
  <c r="AGY447" i="1"/>
  <c r="AGV88" i="1"/>
  <c r="AGY274" i="1"/>
  <c r="AGM365" i="1"/>
  <c r="AHE194" i="1"/>
  <c r="AHH470" i="1"/>
  <c r="AGV322" i="1"/>
  <c r="AGV431" i="1"/>
  <c r="AHB22" i="1"/>
  <c r="AGV180" i="1"/>
  <c r="AGV262" i="1"/>
  <c r="AGP377" i="1"/>
  <c r="AHB325" i="1"/>
  <c r="AGS301" i="1"/>
  <c r="AHN209" i="1"/>
  <c r="AHN201" i="1"/>
  <c r="AHK425" i="1"/>
  <c r="AHE212" i="1"/>
  <c r="AHE214" i="1"/>
  <c r="AHB393" i="1"/>
  <c r="AHH75" i="1"/>
  <c r="AHE46" i="1"/>
  <c r="AHB446" i="1"/>
  <c r="AGV29" i="1"/>
  <c r="AGY172" i="1"/>
  <c r="AHB383" i="1"/>
  <c r="AGS449" i="1"/>
  <c r="AHH254" i="1"/>
  <c r="AHB188" i="1"/>
  <c r="AHH71" i="1"/>
  <c r="AHB322" i="1"/>
  <c r="AGS390" i="1"/>
  <c r="AGV458" i="1"/>
  <c r="AGY84" i="1"/>
  <c r="AHE362" i="1"/>
  <c r="AHH21" i="1"/>
  <c r="AHB376" i="1"/>
  <c r="AGS446" i="1"/>
  <c r="AGY132" i="1"/>
  <c r="AHB311" i="1"/>
  <c r="AGS383" i="1"/>
  <c r="AGP336" i="1"/>
  <c r="AGP248" i="1"/>
  <c r="AHK378" i="1"/>
  <c r="AHK268" i="1"/>
  <c r="AHH344" i="1"/>
  <c r="AHK130" i="1"/>
  <c r="AHE138" i="1"/>
  <c r="AHH29" i="1"/>
  <c r="AHH403" i="1"/>
  <c r="AHB420" i="1"/>
  <c r="AGY208" i="1"/>
  <c r="AHB268" i="1"/>
  <c r="AGS335" i="1"/>
  <c r="AGY96" i="1"/>
  <c r="AHE101" i="1"/>
  <c r="AHE371" i="1"/>
  <c r="AHH25" i="1"/>
  <c r="AHB258" i="1"/>
  <c r="AGS326" i="1"/>
  <c r="AGY38" i="1"/>
  <c r="AHB196" i="1"/>
  <c r="AGS267" i="1"/>
  <c r="AHH237" i="1"/>
  <c r="AHB172" i="1"/>
  <c r="AHH54" i="1"/>
  <c r="AHB306" i="1"/>
  <c r="AGS373" i="1"/>
  <c r="AGV441" i="1"/>
  <c r="AGY68" i="1"/>
  <c r="AHH111" i="1"/>
  <c r="AHK20" i="1"/>
  <c r="AGY185" i="1"/>
  <c r="AGY293" i="1"/>
  <c r="AHB350" i="1"/>
  <c r="AGS421" i="1"/>
  <c r="AGP33" i="1"/>
  <c r="AGM98" i="1"/>
  <c r="AGV32" i="1"/>
  <c r="AHN375" i="1"/>
  <c r="AHE176" i="1"/>
  <c r="AHH357" i="1"/>
  <c r="AHH39" i="1"/>
  <c r="AHB409" i="1"/>
  <c r="AGV12" i="1"/>
  <c r="AGY141" i="1"/>
  <c r="AHB345" i="1"/>
  <c r="AGS416" i="1"/>
  <c r="AHH173" i="1"/>
  <c r="AHB189" i="1"/>
  <c r="AHH35" i="1"/>
  <c r="AGY130" i="1"/>
  <c r="AHB289" i="1"/>
  <c r="AGS357" i="1"/>
  <c r="AGV416" i="1"/>
  <c r="AGY90" i="1"/>
  <c r="AGP52" i="1"/>
  <c r="AHE452" i="1"/>
  <c r="AHH384" i="1"/>
  <c r="AHB316" i="1"/>
  <c r="AGY99" i="1"/>
  <c r="AGV337" i="1"/>
  <c r="AGV364" i="1"/>
  <c r="AGP26" i="1"/>
  <c r="AGV49" i="1"/>
  <c r="AGY182" i="1"/>
  <c r="AGM442" i="1"/>
  <c r="AGS121" i="1"/>
  <c r="AHB430" i="1"/>
  <c r="AGV432" i="1"/>
  <c r="AGM434" i="1"/>
  <c r="AGP68" i="1"/>
  <c r="AGP51" i="1"/>
  <c r="AGV183" i="1"/>
  <c r="AGM460" i="1"/>
  <c r="AGP320" i="1"/>
  <c r="AHN433" i="1"/>
  <c r="AHN261" i="1"/>
  <c r="AHN405" i="1"/>
  <c r="AHH411" i="1"/>
  <c r="AGM255" i="1"/>
  <c r="AGP416" i="1"/>
  <c r="AGM122" i="1"/>
  <c r="AGM466" i="1"/>
  <c r="AHK353" i="1"/>
  <c r="AHK206" i="1"/>
  <c r="AHK62" i="1"/>
  <c r="AHK106" i="1"/>
  <c r="AGP269" i="1"/>
  <c r="AGS206" i="1"/>
  <c r="AGP174" i="1"/>
  <c r="AHK469" i="1"/>
  <c r="AHK271" i="1"/>
  <c r="AHK168" i="1"/>
  <c r="AHH50" i="1"/>
  <c r="AHH57" i="1"/>
  <c r="AGM207" i="1"/>
  <c r="AGM340" i="1"/>
  <c r="AGM322" i="1"/>
  <c r="AGP321" i="1"/>
  <c r="AGM30" i="1"/>
  <c r="AGS99" i="1"/>
  <c r="AGS49" i="1"/>
  <c r="AHK448" i="1"/>
  <c r="AHN79" i="1"/>
  <c r="AHK262" i="1"/>
  <c r="AHH138" i="1"/>
  <c r="AHH142" i="1"/>
  <c r="AGM471" i="1"/>
  <c r="AGV57" i="1"/>
  <c r="AGM277" i="1"/>
  <c r="AGP148" i="1"/>
  <c r="AGV214" i="1"/>
  <c r="AHN445" i="1"/>
  <c r="AHN234" i="1"/>
  <c r="AHN301" i="1"/>
  <c r="AHH310" i="1"/>
  <c r="AHK119" i="1"/>
  <c r="AGM75" i="1"/>
  <c r="AGS11" i="1"/>
  <c r="AGM227" i="1"/>
  <c r="AGS298" i="1"/>
  <c r="AHK140" i="1"/>
  <c r="AHN339" i="1"/>
  <c r="AHN398" i="1"/>
  <c r="AHH380" i="1"/>
  <c r="AHB312" i="1"/>
  <c r="AHH63" i="1"/>
  <c r="AGP373" i="1"/>
  <c r="AGS80" i="1"/>
  <c r="AGS151" i="1"/>
  <c r="AGS135" i="1"/>
  <c r="AGM42" i="1"/>
  <c r="AGS111" i="1"/>
  <c r="AGP445" i="1"/>
  <c r="AGM194" i="1"/>
  <c r="AGS264" i="1"/>
  <c r="AHK163" i="1"/>
  <c r="AHN373" i="1"/>
  <c r="AHN431" i="1"/>
  <c r="AHH413" i="1"/>
  <c r="AHB347" i="1"/>
  <c r="AHH96" i="1"/>
  <c r="AGM289" i="1"/>
  <c r="AGP107" i="1"/>
  <c r="AHK351" i="1"/>
  <c r="AHK319" i="1"/>
  <c r="AHK88" i="1"/>
  <c r="AHE102" i="1"/>
  <c r="AHE104" i="1"/>
  <c r="AGS23" i="1"/>
  <c r="AGM149" i="1"/>
  <c r="AGS209" i="1"/>
  <c r="AGM102" i="1"/>
  <c r="AHK449" i="1"/>
  <c r="AHK395" i="1"/>
  <c r="AHK129" i="1"/>
  <c r="AGM92" i="1"/>
  <c r="AGM244" i="1"/>
  <c r="AGS312" i="1"/>
  <c r="AGS114" i="1"/>
  <c r="AGM108" i="1"/>
  <c r="AGS29" i="1"/>
  <c r="AGM261" i="1"/>
  <c r="AGS328" i="1"/>
  <c r="AHK131" i="1"/>
  <c r="AHN305" i="1"/>
  <c r="AHN364" i="1"/>
  <c r="AHH345" i="1"/>
  <c r="AHB282" i="1"/>
  <c r="AHH30" i="1"/>
  <c r="AGM354" i="1"/>
  <c r="AGV187" i="1"/>
  <c r="AGP80" i="1"/>
  <c r="AHK433" i="1"/>
  <c r="AHK252" i="1"/>
  <c r="AHK318" i="1"/>
  <c r="AHE36" i="1"/>
  <c r="AHE38" i="1"/>
  <c r="AGS74" i="1"/>
  <c r="AGM206" i="1"/>
  <c r="AGS278" i="1"/>
  <c r="AHK382" i="1"/>
  <c r="AHN64" i="1"/>
  <c r="AHK315" i="1"/>
  <c r="AHK84" i="1"/>
  <c r="AHE430" i="1"/>
  <c r="AHE432" i="1"/>
  <c r="AGS172" i="1"/>
  <c r="AGS79" i="1"/>
  <c r="AGM309" i="1"/>
  <c r="AGS381" i="1"/>
  <c r="AHN463" i="1"/>
  <c r="AHN256" i="1"/>
  <c r="AHN312" i="1"/>
  <c r="AHE443" i="1"/>
  <c r="AGP236" i="1"/>
  <c r="AHN467" i="1"/>
  <c r="AHN321" i="1"/>
  <c r="AHN21" i="1"/>
  <c r="AHH64" i="1"/>
  <c r="AHH66" i="1"/>
  <c r="AHB210" i="1"/>
  <c r="AHE187" i="1"/>
  <c r="AHE321" i="1"/>
  <c r="AGV335" i="1"/>
  <c r="AGV308" i="1"/>
  <c r="AHB69" i="1"/>
  <c r="AHH222" i="1"/>
  <c r="AGY395" i="1"/>
  <c r="AHE183" i="1"/>
  <c r="AGV302" i="1"/>
  <c r="AGV184" i="1"/>
  <c r="AGY251" i="1"/>
  <c r="AGV238" i="1"/>
  <c r="AGP327" i="1"/>
  <c r="AHH433" i="1"/>
  <c r="AHB58" i="1"/>
  <c r="AGV248" i="1"/>
  <c r="AGV307" i="1"/>
  <c r="AGY409" i="1"/>
  <c r="AHB11" i="1"/>
  <c r="AGV177" i="1"/>
  <c r="AHB361" i="1"/>
  <c r="AHE272" i="1"/>
  <c r="AHE407" i="1"/>
  <c r="AHB158" i="1"/>
  <c r="AGS228" i="1"/>
  <c r="AGV421" i="1"/>
  <c r="AGV393" i="1"/>
  <c r="AHB130" i="1"/>
  <c r="AGS165" i="1"/>
  <c r="AGS447" i="1"/>
  <c r="AGM177" i="1"/>
  <c r="AHK180" i="1"/>
  <c r="AHK300" i="1"/>
  <c r="AHH214" i="1"/>
  <c r="AHB132" i="1"/>
  <c r="AHE293" i="1"/>
  <c r="AHH473" i="1"/>
  <c r="AHB406" i="1"/>
  <c r="AHE123" i="1"/>
  <c r="AGY306" i="1"/>
  <c r="AGY377" i="1"/>
  <c r="AGV124" i="1"/>
  <c r="AGY144" i="1"/>
  <c r="AGY245" i="1"/>
  <c r="AGP380" i="1"/>
  <c r="AHH52" i="1"/>
  <c r="AHH469" i="1"/>
  <c r="AHB402" i="1"/>
  <c r="AGY136" i="1"/>
  <c r="AGY186" i="1"/>
  <c r="AHB288" i="1"/>
  <c r="AGS352" i="1"/>
  <c r="AGY120" i="1"/>
  <c r="AHH356" i="1"/>
  <c r="AHB373" i="1"/>
  <c r="AHE53" i="1"/>
  <c r="AGY281" i="1"/>
  <c r="AHB473" i="1"/>
  <c r="AGV59" i="1"/>
  <c r="AGY116" i="1"/>
  <c r="AGY217" i="1"/>
  <c r="AGM286" i="1"/>
  <c r="AHH188" i="1"/>
  <c r="AHE22" i="1"/>
  <c r="AGM32" i="1"/>
  <c r="AGS448" i="1"/>
  <c r="AHK136" i="1"/>
  <c r="AHK334" i="1"/>
  <c r="AHE243" i="1"/>
  <c r="AHH425" i="1"/>
  <c r="AHE114" i="1"/>
  <c r="AHH105" i="1"/>
  <c r="AGV324" i="1"/>
  <c r="AGS391" i="1"/>
  <c r="AHB319" i="1"/>
  <c r="AGY139" i="1"/>
  <c r="AHH68" i="1"/>
  <c r="AHB223" i="1"/>
  <c r="AHH206" i="1"/>
  <c r="AGM103" i="1"/>
  <c r="AGY452" i="1"/>
  <c r="AHB90" i="1"/>
  <c r="AHE90" i="1"/>
  <c r="AGY230" i="1"/>
  <c r="AGS424" i="1"/>
  <c r="AGV85" i="1"/>
  <c r="AGV162" i="1"/>
  <c r="AHB297" i="1"/>
  <c r="AGV156" i="1"/>
  <c r="AHB417" i="1"/>
  <c r="AGV18" i="1"/>
  <c r="AGV119" i="1"/>
  <c r="AGV102" i="1"/>
  <c r="AGV134" i="1"/>
  <c r="AGP309" i="1"/>
  <c r="AGM116" i="1"/>
  <c r="AGS140" i="1"/>
  <c r="AHK298" i="1"/>
  <c r="AHN157" i="1"/>
  <c r="AHN219" i="1"/>
  <c r="AHH180" i="1"/>
  <c r="AHE14" i="1"/>
  <c r="AHE65" i="1"/>
  <c r="AGM458" i="1"/>
  <c r="AGV44" i="1"/>
  <c r="AGM363" i="1"/>
  <c r="AHN18" i="1"/>
  <c r="AHN128" i="1"/>
  <c r="AHK122" i="1"/>
  <c r="AHK164" i="1"/>
  <c r="AHE179" i="1"/>
  <c r="AHE181" i="1"/>
  <c r="AGP356" i="1"/>
  <c r="AGM63" i="1"/>
  <c r="AGS84" i="1"/>
  <c r="AHN99" i="1"/>
  <c r="AHK414" i="1"/>
  <c r="AHN46" i="1"/>
  <c r="AHK228" i="1"/>
  <c r="AHH127" i="1"/>
  <c r="AGS19" i="1"/>
  <c r="AGM22" i="1"/>
  <c r="AGS113" i="1"/>
  <c r="AGM118" i="1"/>
  <c r="AGM359" i="1"/>
  <c r="AGS38" i="1"/>
  <c r="AGM271" i="1"/>
  <c r="AHN181" i="1"/>
  <c r="AHN358" i="1"/>
  <c r="AHK339" i="1"/>
  <c r="AHK406" i="1"/>
  <c r="AHE108" i="1"/>
  <c r="AHH193" i="1"/>
  <c r="AGP315" i="1"/>
  <c r="AGV13" i="1"/>
  <c r="AGP137" i="1"/>
  <c r="AGS43" i="1"/>
  <c r="AHK137" i="1"/>
  <c r="AHN340" i="1"/>
  <c r="AHN403" i="1"/>
  <c r="AHH364" i="1"/>
  <c r="AHB54" i="1"/>
  <c r="AGM406" i="1"/>
  <c r="AGS85" i="1"/>
  <c r="AGM215" i="1"/>
  <c r="AGS237" i="1"/>
  <c r="AHK190" i="1"/>
  <c r="AHK112" i="1"/>
  <c r="AHK217" i="1"/>
  <c r="AHH432" i="1"/>
  <c r="AHB449" i="1"/>
  <c r="AGS201" i="1"/>
  <c r="AGS184" i="1"/>
  <c r="AGM372" i="1"/>
  <c r="AGS50" i="1"/>
  <c r="AGM182" i="1"/>
  <c r="AGP98" i="1"/>
  <c r="AGS204" i="1"/>
  <c r="AHK224" i="1"/>
  <c r="AHK250" i="1"/>
  <c r="AHH467" i="1"/>
  <c r="AHE15" i="1"/>
  <c r="AHE29" i="1"/>
  <c r="AGP149" i="1"/>
  <c r="AGP439" i="1"/>
  <c r="AGV118" i="1"/>
  <c r="AGP348" i="1"/>
  <c r="AHN263" i="1"/>
  <c r="AHK409" i="1"/>
  <c r="AHK459" i="1"/>
  <c r="AHE152" i="1"/>
  <c r="AHH322" i="1"/>
  <c r="AGM228" i="1"/>
  <c r="AGP44" i="1"/>
  <c r="AGM438" i="1"/>
  <c r="AHN359" i="1"/>
  <c r="AHN191" i="1"/>
  <c r="AHN44" i="1"/>
  <c r="AHN89" i="1"/>
  <c r="AHH110" i="1"/>
  <c r="AHH392" i="1"/>
  <c r="AGM423" i="1"/>
  <c r="AGS108" i="1"/>
  <c r="AGM233" i="1"/>
  <c r="AGS254" i="1"/>
  <c r="AHK174" i="1"/>
  <c r="AGV230" i="1"/>
  <c r="AGS144" i="1"/>
  <c r="AGM440" i="1"/>
  <c r="AGS119" i="1"/>
  <c r="AGM249" i="1"/>
  <c r="AGS272" i="1"/>
  <c r="AHK157" i="1"/>
  <c r="AHK79" i="1"/>
  <c r="AHN472" i="1"/>
  <c r="AHH399" i="1"/>
  <c r="AHB415" i="1"/>
  <c r="AGP206" i="1"/>
  <c r="AGV138" i="1"/>
  <c r="AGP415" i="1"/>
  <c r="AHN196" i="1"/>
  <c r="AHN81" i="1"/>
  <c r="AHK341" i="1"/>
  <c r="AHK391" i="1"/>
  <c r="AHH257" i="1"/>
  <c r="AGM296" i="1"/>
  <c r="AGP110" i="1"/>
  <c r="AGS217" i="1"/>
  <c r="AHN294" i="1"/>
  <c r="AHK461" i="1"/>
  <c r="AHH44" i="1"/>
  <c r="AHH323" i="1"/>
  <c r="AGP22" i="1"/>
  <c r="AGM300" i="1"/>
  <c r="AGP158" i="1"/>
  <c r="AGS319" i="1"/>
  <c r="AHK330" i="1"/>
  <c r="AHN421" i="1"/>
  <c r="AHH348" i="1"/>
  <c r="AGM366" i="1"/>
  <c r="AGS388" i="1"/>
  <c r="AHK305" i="1"/>
  <c r="AHN332" i="1"/>
  <c r="AHH443" i="1"/>
  <c r="AHB377" i="1"/>
  <c r="AHE286" i="1"/>
  <c r="AHH217" i="1"/>
  <c r="AGV415" i="1"/>
  <c r="AGY9" i="1"/>
  <c r="AHB93" i="1"/>
  <c r="AGV352" i="1"/>
  <c r="AHE150" i="1"/>
  <c r="AHE282" i="1"/>
  <c r="AHB84" i="1"/>
  <c r="AHB107" i="1"/>
  <c r="AGV295" i="1"/>
  <c r="AGY344" i="1"/>
  <c r="AGM124" i="1"/>
  <c r="AHE210" i="1"/>
  <c r="AHK19" i="1"/>
  <c r="AGV340" i="1"/>
  <c r="AGV448" i="1"/>
  <c r="AGV200" i="1"/>
  <c r="AGV280" i="1"/>
  <c r="AGP359" i="1"/>
  <c r="AHE368" i="1"/>
  <c r="AHH301" i="1"/>
  <c r="AHB234" i="1"/>
  <c r="AGY76" i="1"/>
  <c r="AGS185" i="1"/>
  <c r="AGV437" i="1"/>
  <c r="AGM257" i="1"/>
  <c r="AGP163" i="1"/>
  <c r="AHK385" i="1"/>
  <c r="AHK356" i="1"/>
  <c r="AHK121" i="1"/>
  <c r="AHE383" i="1"/>
  <c r="AHE389" i="1"/>
  <c r="AHK48" i="1"/>
  <c r="AHE80" i="1"/>
  <c r="AHE163" i="1"/>
  <c r="AGY451" i="1"/>
  <c r="AGY471" i="1"/>
  <c r="AGV169" i="1"/>
  <c r="AGY227" i="1"/>
  <c r="AGY388" i="1"/>
  <c r="AHK44" i="1"/>
  <c r="AHE76" i="1"/>
  <c r="AGY219" i="1"/>
  <c r="AGY323" i="1"/>
  <c r="AHB384" i="1"/>
  <c r="AGS455" i="1"/>
  <c r="AGY156" i="1"/>
  <c r="AGY400" i="1"/>
  <c r="AGY381" i="1"/>
  <c r="AGY273" i="1"/>
  <c r="AGY199" i="1"/>
  <c r="AHE16" i="1"/>
  <c r="AGV66" i="1"/>
  <c r="AHE247" i="1"/>
  <c r="AGP218" i="1"/>
  <c r="AGP134" i="1"/>
  <c r="AHK468" i="1"/>
  <c r="AHN169" i="1"/>
  <c r="AHE334" i="1"/>
  <c r="AHK10" i="1"/>
  <c r="AHE34" i="1"/>
  <c r="AHH251" i="1"/>
  <c r="AGY425" i="1"/>
  <c r="AGY278" i="1"/>
  <c r="AGY335" i="1"/>
  <c r="AHB438" i="1"/>
  <c r="AGY213" i="1"/>
  <c r="AHB359" i="1"/>
  <c r="AHH59" i="1"/>
  <c r="AHE30" i="1"/>
  <c r="AHB429" i="1"/>
  <c r="AGY155" i="1"/>
  <c r="AHB366" i="1"/>
  <c r="AGS432" i="1"/>
  <c r="AHK30" i="1"/>
  <c r="AHE60" i="1"/>
  <c r="AGY202" i="1"/>
  <c r="AGY307" i="1"/>
  <c r="AHB367" i="1"/>
  <c r="AGS438" i="1"/>
  <c r="AGY149" i="1"/>
  <c r="AHE116" i="1"/>
  <c r="AHH333" i="1"/>
  <c r="AHB26" i="1"/>
  <c r="AGV190" i="1"/>
  <c r="AGV298" i="1"/>
  <c r="AGY355" i="1"/>
  <c r="AGV103" i="1"/>
  <c r="AGY298" i="1"/>
  <c r="AHE344" i="1"/>
  <c r="AGS92" i="1"/>
  <c r="AHN141" i="1"/>
  <c r="AHN402" i="1"/>
  <c r="AHN75" i="1"/>
  <c r="AHE345" i="1"/>
  <c r="AHE348" i="1"/>
  <c r="AGY433" i="1"/>
  <c r="AHE44" i="1"/>
  <c r="AGY414" i="1"/>
  <c r="AGY233" i="1"/>
  <c r="AGY351" i="1"/>
  <c r="AGV99" i="1"/>
  <c r="AHH388" i="1"/>
  <c r="AHB320" i="1"/>
  <c r="AHE40" i="1"/>
  <c r="AGY224" i="1"/>
  <c r="AHB459" i="1"/>
  <c r="AGV41" i="1"/>
  <c r="AGY107" i="1"/>
  <c r="AGY161" i="1"/>
  <c r="AHE191" i="1"/>
  <c r="AGM190" i="1"/>
  <c r="AGS353" i="1"/>
  <c r="AHB51" i="1"/>
  <c r="AGM40" i="1"/>
  <c r="AGV369" i="1"/>
  <c r="AGP308" i="1"/>
  <c r="AGY52" i="1"/>
  <c r="AGS70" i="1"/>
  <c r="AGM73" i="1"/>
  <c r="AGM57" i="1"/>
  <c r="AGM51" i="1"/>
  <c r="AGM294" i="1"/>
  <c r="AGP455" i="1"/>
  <c r="AGM203" i="1"/>
  <c r="AHN248" i="1"/>
  <c r="AHN426" i="1"/>
  <c r="AHK407" i="1"/>
  <c r="AHK474" i="1"/>
  <c r="AHH259" i="1"/>
  <c r="AGP250" i="1"/>
  <c r="AGS413" i="1"/>
  <c r="AGP116" i="1"/>
  <c r="AGP460" i="1"/>
  <c r="AHK194" i="1"/>
  <c r="AHN408" i="1"/>
  <c r="AHN471" i="1"/>
  <c r="AHH431" i="1"/>
  <c r="AHB121" i="1"/>
  <c r="AGM337" i="1"/>
  <c r="AGP65" i="1"/>
  <c r="AGS171" i="1"/>
  <c r="AHK257" i="1"/>
  <c r="AHK285" i="1"/>
  <c r="AHE56" i="1"/>
  <c r="AHE62" i="1"/>
  <c r="AGM399" i="1"/>
  <c r="AGP115" i="1"/>
  <c r="AGM204" i="1"/>
  <c r="AGP25" i="1"/>
  <c r="AGV94" i="1"/>
  <c r="AGM413" i="1"/>
  <c r="AHK436" i="1"/>
  <c r="AHN100" i="1"/>
  <c r="AHK72" i="1"/>
  <c r="AHE139" i="1"/>
  <c r="AHE141" i="1"/>
  <c r="AGP466" i="1"/>
  <c r="AGP271" i="1"/>
  <c r="AGM76" i="1"/>
  <c r="AHN432" i="1"/>
  <c r="AHN255" i="1"/>
  <c r="AHN107" i="1"/>
  <c r="AHE303" i="1"/>
  <c r="AHH444" i="1"/>
  <c r="AGP70" i="1"/>
  <c r="AGM358" i="1"/>
  <c r="AGP222" i="1"/>
  <c r="AGS141" i="1"/>
  <c r="AHN361" i="1"/>
  <c r="AHN217" i="1"/>
  <c r="AHH228" i="1"/>
  <c r="AHK36" i="1"/>
  <c r="AHE68" i="1"/>
  <c r="AGM254" i="1"/>
  <c r="AGP84" i="1"/>
  <c r="AGP138" i="1"/>
  <c r="AGP37" i="1"/>
  <c r="AGV106" i="1"/>
  <c r="AGM323" i="1"/>
  <c r="AGP188" i="1"/>
  <c r="AGS128" i="1"/>
  <c r="AHN394" i="1"/>
  <c r="AHN184" i="1"/>
  <c r="AHN250" i="1"/>
  <c r="AHH262" i="1"/>
  <c r="AHK69" i="1"/>
  <c r="AGP284" i="1"/>
  <c r="AGS112" i="1"/>
  <c r="AGM328" i="1"/>
  <c r="AHN20" i="1"/>
  <c r="AHK148" i="1"/>
  <c r="AHK183" i="1"/>
  <c r="AHE215" i="1"/>
  <c r="AHE222" i="1"/>
  <c r="AGM371" i="1"/>
  <c r="AGP144" i="1"/>
  <c r="AGV209" i="1"/>
  <c r="AGP97" i="1"/>
  <c r="AHN118" i="1"/>
  <c r="AHK416" i="1"/>
  <c r="AHK235" i="1"/>
  <c r="AHK302" i="1"/>
  <c r="AHH144" i="1"/>
  <c r="AGP87" i="1"/>
  <c r="AGM376" i="1"/>
  <c r="AGP238" i="1"/>
  <c r="AGS156" i="1"/>
  <c r="AHN343" i="1"/>
  <c r="AGP118" i="1"/>
  <c r="AGP103" i="1"/>
  <c r="AGM392" i="1"/>
  <c r="AGP255" i="1"/>
  <c r="AGS181" i="1"/>
  <c r="AHN325" i="1"/>
  <c r="AHN473" i="1"/>
  <c r="AHN183" i="1"/>
  <c r="AHH195" i="1"/>
  <c r="AHK11" i="1"/>
  <c r="AGM188" i="1"/>
  <c r="AGP349" i="1"/>
  <c r="AGM56" i="1"/>
  <c r="AGM398" i="1"/>
  <c r="AGS75" i="1"/>
  <c r="AHK421" i="1"/>
  <c r="AHK274" i="1"/>
  <c r="AHE155" i="1"/>
  <c r="AGM439" i="1"/>
  <c r="AGP201" i="1"/>
  <c r="AHN51" i="1"/>
  <c r="AHK349" i="1"/>
  <c r="AHK169" i="1"/>
  <c r="AHK234" i="1"/>
  <c r="AHH116" i="1"/>
  <c r="AHH123" i="1"/>
  <c r="AGP131" i="1"/>
  <c r="AGV166" i="1"/>
  <c r="AGM443" i="1"/>
  <c r="AHN450" i="1"/>
  <c r="AHN279" i="1"/>
  <c r="AHN422" i="1"/>
  <c r="AHN143" i="1"/>
  <c r="AGP73" i="1"/>
  <c r="AGS82" i="1"/>
  <c r="AHN127" i="1"/>
  <c r="AHN289" i="1"/>
  <c r="AHE69" i="1"/>
  <c r="AHE71" i="1"/>
  <c r="AHK66" i="1"/>
  <c r="AHE357" i="1"/>
  <c r="AHB245" i="1"/>
  <c r="AGS309" i="1"/>
  <c r="AGY29" i="1"/>
  <c r="AGV439" i="1"/>
  <c r="AHB182" i="1"/>
  <c r="AGS248" i="1"/>
  <c r="AHH438" i="1"/>
  <c r="AHK58" i="1"/>
  <c r="AHE353" i="1"/>
  <c r="AGV430" i="1"/>
  <c r="AHB134" i="1"/>
  <c r="AHB66" i="1"/>
  <c r="AGV256" i="1"/>
  <c r="AGV367" i="1"/>
  <c r="AHB411" i="1"/>
  <c r="AHE289" i="1"/>
  <c r="AHE424" i="1"/>
  <c r="AHB175" i="1"/>
  <c r="AGS245" i="1"/>
  <c r="AGV438" i="1"/>
  <c r="AGV410" i="1"/>
  <c r="AGS182" i="1"/>
  <c r="AHB226" i="1"/>
  <c r="AHE442" i="1"/>
  <c r="AHH98" i="1"/>
  <c r="AHB326" i="1"/>
  <c r="AGS394" i="1"/>
  <c r="AGY111" i="1"/>
  <c r="AGY39" i="1"/>
  <c r="AHB267" i="1"/>
  <c r="AGS329" i="1"/>
  <c r="AGS307" i="1"/>
  <c r="AGM152" i="1"/>
  <c r="AGM109" i="1"/>
  <c r="AHN222" i="1"/>
  <c r="AHK75" i="1"/>
  <c r="AHH297" i="1"/>
  <c r="AHB230" i="1"/>
  <c r="AHE463" i="1"/>
  <c r="AHH318" i="1"/>
  <c r="AHK208" i="1"/>
  <c r="AHE236" i="1"/>
  <c r="AGV311" i="1"/>
  <c r="AHB64" i="1"/>
  <c r="AGY432" i="1"/>
  <c r="AGV141" i="1"/>
  <c r="AGV250" i="1"/>
  <c r="AHH43" i="1"/>
  <c r="AHE58" i="1"/>
  <c r="AHH314" i="1"/>
  <c r="AGY424" i="1"/>
  <c r="AGY313" i="1"/>
  <c r="AGY289" i="1"/>
  <c r="AGY361" i="1"/>
  <c r="AGV116" i="1"/>
  <c r="AHH205" i="1"/>
  <c r="AHE31" i="1"/>
  <c r="AHE166" i="1"/>
  <c r="AGV286" i="1"/>
  <c r="AHB10" i="1"/>
  <c r="AGV168" i="1"/>
  <c r="AGY234" i="1"/>
  <c r="AGY345" i="1"/>
  <c r="AGP281" i="1"/>
  <c r="AHH404" i="1"/>
  <c r="AHK322" i="1"/>
  <c r="AHN198" i="1"/>
  <c r="AHN470" i="1"/>
  <c r="AHK354" i="1"/>
  <c r="AHE413" i="1"/>
  <c r="AHE415" i="1"/>
  <c r="AHB50" i="1"/>
  <c r="AHE110" i="1"/>
  <c r="AHE189" i="1"/>
  <c r="AHB14" i="1"/>
  <c r="AGV172" i="1"/>
  <c r="AGV203" i="1"/>
  <c r="AGY300" i="1"/>
  <c r="AGY419" i="1"/>
  <c r="AHH456" i="1"/>
  <c r="AHB389" i="1"/>
  <c r="AHE106" i="1"/>
  <c r="AGY292" i="1"/>
  <c r="AGY359" i="1"/>
  <c r="AGV107" i="1"/>
  <c r="AGY228" i="1"/>
  <c r="AHE460" i="1"/>
  <c r="AHE41" i="1"/>
  <c r="AHH300" i="1"/>
  <c r="AGY407" i="1"/>
  <c r="AGY299" i="1"/>
  <c r="AGY272" i="1"/>
  <c r="AGY343" i="1"/>
  <c r="AGV100" i="1"/>
  <c r="AHB128" i="1"/>
  <c r="AHE147" i="1"/>
  <c r="AHE274" i="1"/>
  <c r="AHB81" i="1"/>
  <c r="AGS129" i="1"/>
  <c r="AGV288" i="1"/>
  <c r="AGV259" i="1"/>
  <c r="AGV194" i="1"/>
  <c r="AGP450" i="1"/>
  <c r="AGS76" i="1"/>
  <c r="AHK128" i="1"/>
  <c r="AHN30" i="1"/>
  <c r="AHH415" i="1"/>
  <c r="AHB231" i="1"/>
  <c r="AHE426" i="1"/>
  <c r="AHH238" i="1"/>
  <c r="AGY412" i="1"/>
  <c r="AHE200" i="1"/>
  <c r="AGV316" i="1"/>
  <c r="AHB28" i="1"/>
  <c r="AGV205" i="1"/>
  <c r="AGY269" i="1"/>
  <c r="AGV255" i="1"/>
  <c r="AGP246" i="1"/>
  <c r="AHH150" i="1"/>
  <c r="AHH234" i="1"/>
  <c r="AGY408" i="1"/>
  <c r="AGY259" i="1"/>
  <c r="AGY318" i="1"/>
  <c r="AHB421" i="1"/>
  <c r="AGV19" i="1"/>
  <c r="AGY197" i="1"/>
  <c r="AHE35" i="1"/>
  <c r="AHE140" i="1"/>
  <c r="AGY417" i="1"/>
  <c r="AGY437" i="1"/>
  <c r="AGV145" i="1"/>
  <c r="AGY194" i="1"/>
  <c r="AGY357" i="1"/>
  <c r="AGS233" i="1"/>
  <c r="AGY110" i="1"/>
  <c r="AGM250" i="1"/>
  <c r="AGV170" i="1"/>
  <c r="AGY473" i="1"/>
  <c r="AGY461" i="1"/>
  <c r="AGP92" i="1"/>
  <c r="AGV136" i="1"/>
  <c r="AGY314" i="1"/>
  <c r="AGS124" i="1"/>
  <c r="AGS107" i="1"/>
  <c r="AGS139" i="1"/>
  <c r="AGM314" i="1"/>
  <c r="AGP175" i="1"/>
  <c r="AGS336" i="1"/>
  <c r="AHK308" i="1"/>
  <c r="AHN404" i="1"/>
  <c r="AHH329" i="1"/>
  <c r="AHB348" i="1"/>
  <c r="AHH60" i="1"/>
  <c r="AGP452" i="1"/>
  <c r="AGM197" i="1"/>
  <c r="AGP357" i="1"/>
  <c r="AHK273" i="1"/>
  <c r="AHK53" i="1"/>
  <c r="AHE349" i="1"/>
  <c r="AHE355" i="1"/>
  <c r="AGM237" i="1"/>
  <c r="AGP58" i="1"/>
  <c r="AGM447" i="1"/>
  <c r="AHK402" i="1"/>
  <c r="AHN67" i="1"/>
  <c r="AHK39" i="1"/>
  <c r="AHE130" i="1"/>
  <c r="AHE132" i="1"/>
  <c r="AGP125" i="1"/>
  <c r="AGP108" i="1"/>
  <c r="AGP112" i="1"/>
  <c r="AGP354" i="1"/>
  <c r="AGV35" i="1"/>
  <c r="AGP266" i="1"/>
  <c r="AHN345" i="1"/>
  <c r="AHK361" i="1"/>
  <c r="AHN59" i="1"/>
  <c r="AHE226" i="1"/>
  <c r="AHH408" i="1"/>
  <c r="AGM202" i="1"/>
  <c r="AGS273" i="1"/>
  <c r="AGM65" i="1"/>
  <c r="AGM411" i="1"/>
  <c r="AGV14" i="1"/>
  <c r="AHN362" i="1"/>
  <c r="AHN156" i="1"/>
  <c r="AHN213" i="1"/>
  <c r="AHH196" i="1"/>
  <c r="AHK70" i="1"/>
  <c r="AGP401" i="1"/>
  <c r="AGV80" i="1"/>
  <c r="AGP210" i="1"/>
  <c r="AGS87" i="1"/>
  <c r="AHK100" i="1"/>
  <c r="AHN257" i="1"/>
  <c r="AHN317" i="1"/>
  <c r="AHH282" i="1"/>
  <c r="AGY455" i="1"/>
  <c r="AGS293" i="1"/>
  <c r="AGS409" i="1"/>
  <c r="AGS392" i="1"/>
  <c r="AGP367" i="1"/>
  <c r="AGV47" i="1"/>
  <c r="AGP177" i="1"/>
  <c r="AGS98" i="1"/>
  <c r="AGV202" i="1"/>
  <c r="AHN292" i="1"/>
  <c r="AHN352" i="1"/>
  <c r="AHH312" i="1"/>
  <c r="AHB20" i="1"/>
  <c r="AHE151" i="1"/>
  <c r="AGM77" i="1"/>
  <c r="AGM321" i="1"/>
  <c r="AGS393" i="1"/>
  <c r="AGM229" i="1"/>
  <c r="AHK430" i="1"/>
  <c r="AHK199" i="1"/>
  <c r="AHK299" i="1"/>
  <c r="AHE311" i="1"/>
  <c r="AHE313" i="1"/>
  <c r="AGP223" i="1"/>
  <c r="AGS39" i="1"/>
  <c r="AGP432" i="1"/>
  <c r="AHN179" i="1"/>
  <c r="AHN65" i="1"/>
  <c r="AHN134" i="1"/>
  <c r="AHK375" i="1"/>
  <c r="AHE115" i="1"/>
  <c r="AHH241" i="1"/>
  <c r="AGP417" i="1"/>
  <c r="AGV97" i="1"/>
  <c r="AGP227" i="1"/>
  <c r="AGM34" i="1"/>
  <c r="AGS103" i="1"/>
  <c r="AHK83" i="1"/>
  <c r="AGS225" i="1"/>
  <c r="AGS341" i="1"/>
  <c r="AGS323" i="1"/>
  <c r="AGP434" i="1"/>
  <c r="AGV113" i="1"/>
  <c r="AGP244" i="1"/>
  <c r="AGM50" i="1"/>
  <c r="AGS120" i="1"/>
  <c r="AHK67" i="1"/>
  <c r="AHN224" i="1"/>
  <c r="AHN287" i="1"/>
  <c r="AHH247" i="1"/>
  <c r="AGY421" i="1"/>
  <c r="AGM390" i="1"/>
  <c r="AGS461" i="1"/>
  <c r="AGM297" i="1"/>
  <c r="AHN69" i="1"/>
  <c r="AHK363" i="1"/>
  <c r="AHK142" i="1"/>
  <c r="AHK231" i="1"/>
  <c r="AHE246" i="1"/>
  <c r="AHE248" i="1"/>
  <c r="AGP291" i="1"/>
  <c r="AGM12" i="1"/>
  <c r="AGV219" i="1"/>
  <c r="AHN14" i="1"/>
  <c r="AHN112" i="1"/>
  <c r="AHK296" i="1"/>
  <c r="AHE49" i="1"/>
  <c r="AHH174" i="1"/>
  <c r="AGS17" i="1"/>
  <c r="AGP295" i="1"/>
  <c r="AGM100" i="1"/>
  <c r="AHK312" i="1"/>
  <c r="AHN174" i="1"/>
  <c r="AHN235" i="1"/>
  <c r="AHH197" i="1"/>
  <c r="AGM242" i="1"/>
  <c r="AGV175" i="1"/>
  <c r="AHN306" i="1"/>
  <c r="AHN73" i="1"/>
  <c r="AHH292" i="1"/>
  <c r="AHE228" i="1"/>
  <c r="AHE456" i="1"/>
  <c r="AHH107" i="1"/>
  <c r="AHB341" i="1"/>
  <c r="AGS412" i="1"/>
  <c r="AGY121" i="1"/>
  <c r="AGY94" i="1"/>
  <c r="AHB281" i="1"/>
  <c r="AGS349" i="1"/>
  <c r="AHE451" i="1"/>
  <c r="AGY85" i="1"/>
  <c r="AHB221" i="1"/>
  <c r="AGS292" i="1"/>
  <c r="AGV349" i="1"/>
  <c r="AGP119" i="1"/>
  <c r="AHE385" i="1"/>
  <c r="AHH315" i="1"/>
  <c r="AHB251" i="1"/>
  <c r="AGY33" i="1"/>
  <c r="AGY93" i="1"/>
  <c r="AHB146" i="1"/>
  <c r="AGS202" i="1"/>
  <c r="AGV454" i="1"/>
  <c r="AHH79" i="1"/>
  <c r="AHH56" i="1"/>
  <c r="AHB426" i="1"/>
  <c r="AHB363" i="1"/>
  <c r="AGS433" i="1"/>
  <c r="AGS368" i="1"/>
  <c r="AGM456" i="1"/>
  <c r="AGP293" i="1"/>
  <c r="AHK31" i="1"/>
  <c r="AHK376" i="1"/>
  <c r="AHK73" i="1"/>
  <c r="AHB365" i="1"/>
  <c r="AHH76" i="1"/>
  <c r="AHH372" i="1"/>
  <c r="AHB63" i="1"/>
  <c r="AHE332" i="1"/>
  <c r="AGV452" i="1"/>
  <c r="AGS174" i="1"/>
  <c r="AGV233" i="1"/>
  <c r="AGV389" i="1"/>
  <c r="AHE128" i="1"/>
  <c r="AHH368" i="1"/>
  <c r="AHB59" i="1"/>
  <c r="AGV224" i="1"/>
  <c r="AGV328" i="1"/>
  <c r="AGY389" i="1"/>
  <c r="AGY328" i="1"/>
  <c r="AHE134" i="1"/>
  <c r="AHE264" i="1"/>
  <c r="AHB68" i="1"/>
  <c r="AHB87" i="1"/>
  <c r="AGV279" i="1"/>
  <c r="AGY325" i="1"/>
  <c r="AHB21" i="1"/>
  <c r="AGM74" i="1"/>
  <c r="AHH457" i="1"/>
  <c r="AHE417" i="1"/>
  <c r="AGP128" i="1"/>
  <c r="AHN200" i="1"/>
  <c r="AHH28" i="1"/>
  <c r="AHH307" i="1"/>
  <c r="AHB243" i="1"/>
  <c r="AHH468" i="1"/>
  <c r="AHB91" i="1"/>
  <c r="AGV283" i="1"/>
  <c r="AGV341" i="1"/>
  <c r="AGY443" i="1"/>
  <c r="AHB29" i="1"/>
  <c r="AGV218" i="1"/>
  <c r="AHK32" i="1"/>
  <c r="AHE64" i="1"/>
  <c r="AGY434" i="1"/>
  <c r="AGY454" i="1"/>
  <c r="AGY210" i="1"/>
  <c r="AGY371" i="1"/>
  <c r="AGM201" i="1"/>
  <c r="AHH351" i="1"/>
  <c r="AHB42" i="1"/>
  <c r="AGV207" i="1"/>
  <c r="AGV312" i="1"/>
  <c r="AGY372" i="1"/>
  <c r="AGV120" i="1"/>
  <c r="AGY312" i="1"/>
  <c r="AHE234" i="1"/>
  <c r="AHH166" i="1"/>
  <c r="AGV365" i="1"/>
  <c r="AGV426" i="1"/>
  <c r="AHB43" i="1"/>
  <c r="AHB120" i="1"/>
  <c r="AGV303" i="1"/>
  <c r="AGM169" i="1"/>
  <c r="AGS359" i="1"/>
  <c r="AHN74" i="1"/>
  <c r="AHK266" i="1"/>
  <c r="AHH34" i="1"/>
  <c r="AHH40" i="1"/>
  <c r="AHK135" i="1"/>
  <c r="AHE157" i="1"/>
  <c r="AHE298" i="1"/>
  <c r="AHB101" i="1"/>
  <c r="AGV309" i="1"/>
  <c r="AGV237" i="1"/>
  <c r="AHB39" i="1"/>
  <c r="AGM41" i="1"/>
  <c r="AHH236" i="1"/>
  <c r="AGY362" i="1"/>
  <c r="AGY465" i="1"/>
  <c r="AGY348" i="1"/>
  <c r="AGV104" i="1"/>
  <c r="AGY291" i="1"/>
  <c r="AHB83" i="1"/>
  <c r="AHE223" i="1"/>
  <c r="AHB32" i="1"/>
  <c r="AGP446" i="1"/>
  <c r="AHB45" i="1"/>
  <c r="AGV257" i="1"/>
  <c r="AGP178" i="1"/>
  <c r="AGY189" i="1"/>
  <c r="AGY45" i="1"/>
  <c r="AGP66" i="1"/>
  <c r="AGP430" i="1"/>
  <c r="AHB168" i="1"/>
  <c r="AGP75" i="1"/>
  <c r="AGP145" i="1"/>
  <c r="AGP46" i="1"/>
  <c r="AGP289" i="1"/>
  <c r="AGS451" i="1"/>
  <c r="AGP198" i="1"/>
  <c r="AHN413" i="1"/>
  <c r="AHK428" i="1"/>
  <c r="AHN76" i="1"/>
  <c r="AHN125" i="1"/>
  <c r="AHE294" i="1"/>
  <c r="AHH476" i="1"/>
  <c r="AGM145" i="1"/>
  <c r="AGS205" i="1"/>
  <c r="AGM14" i="1"/>
  <c r="AGM343" i="1"/>
  <c r="AGS414" i="1"/>
  <c r="AHN429" i="1"/>
  <c r="AHN223" i="1"/>
  <c r="AHN282" i="1"/>
  <c r="AHH263" i="1"/>
  <c r="AHB197" i="1"/>
  <c r="AGP332" i="1"/>
  <c r="AGP153" i="1"/>
  <c r="AGS60" i="1"/>
  <c r="AGV165" i="1"/>
  <c r="AHN322" i="1"/>
  <c r="AHN386" i="1"/>
  <c r="AHH347" i="1"/>
  <c r="AHB38" i="1"/>
  <c r="AGS419" i="1"/>
  <c r="AGV52" i="1"/>
  <c r="AGV36" i="1"/>
  <c r="AGM95" i="1"/>
  <c r="AGP199" i="1"/>
  <c r="AGM247" i="1"/>
  <c r="AGP408" i="1"/>
  <c r="AHN88" i="1"/>
  <c r="AHK93" i="1"/>
  <c r="AHK222" i="1"/>
  <c r="AHK293" i="1"/>
  <c r="AHE300" i="1"/>
  <c r="AGM344" i="1"/>
  <c r="AGS268" i="1"/>
  <c r="AGP71" i="1"/>
  <c r="AHN243" i="1"/>
  <c r="AHK410" i="1"/>
  <c r="AHK456" i="1"/>
  <c r="AHH10" i="1"/>
  <c r="AHH277" i="1"/>
  <c r="AGS65" i="1"/>
  <c r="AGM193" i="1"/>
  <c r="AGP353" i="1"/>
  <c r="AHN348" i="1"/>
  <c r="AHN172" i="1"/>
  <c r="AHN25" i="1"/>
  <c r="AHN90" i="1"/>
  <c r="AHE219" i="1"/>
  <c r="AHH359" i="1"/>
  <c r="AGP249" i="1"/>
  <c r="AGM90" i="1"/>
  <c r="AGM143" i="1"/>
  <c r="AGS32" i="1"/>
  <c r="AGM159" i="1"/>
  <c r="AGP318" i="1"/>
  <c r="AHN382" i="1"/>
  <c r="AHN205" i="1"/>
  <c r="AHN58" i="1"/>
  <c r="AHN123" i="1"/>
  <c r="AHE252" i="1"/>
  <c r="AHH393" i="1"/>
  <c r="AGS281" i="1"/>
  <c r="AGM468" i="1"/>
  <c r="AGP323" i="1"/>
  <c r="AGV21" i="1"/>
  <c r="AHK335" i="1"/>
  <c r="AHK159" i="1"/>
  <c r="AHN253" i="1"/>
  <c r="AHH181" i="1"/>
  <c r="AHB198" i="1"/>
  <c r="AGM205" i="1"/>
  <c r="AGP366" i="1"/>
  <c r="AGM72" i="1"/>
  <c r="AGM414" i="1"/>
  <c r="AGS97" i="1"/>
  <c r="AHK404" i="1"/>
  <c r="AHK256" i="1"/>
  <c r="AHK111" i="1"/>
  <c r="AHE142" i="1"/>
  <c r="AHE148" i="1"/>
  <c r="AGS83" i="1"/>
  <c r="AGM209" i="1"/>
  <c r="AGP370" i="1"/>
  <c r="AHN329" i="1"/>
  <c r="AHN155" i="1"/>
  <c r="AGM123" i="1"/>
  <c r="AGS105" i="1"/>
  <c r="AGM226" i="1"/>
  <c r="AGP387" i="1"/>
  <c r="AGM146" i="1"/>
  <c r="AHN313" i="1"/>
  <c r="AHN148" i="1"/>
  <c r="AHK475" i="1"/>
  <c r="AHN57" i="1"/>
  <c r="AHE185" i="1"/>
  <c r="AHH324" i="1"/>
  <c r="AGP183" i="1"/>
  <c r="AGS345" i="1"/>
  <c r="AGP50" i="1"/>
  <c r="AGP392" i="1"/>
  <c r="AGV72" i="1"/>
  <c r="AHK261" i="1"/>
  <c r="AHN476" i="1"/>
  <c r="AHN186" i="1"/>
  <c r="AHB141" i="1"/>
  <c r="AGM273" i="1"/>
  <c r="AGP433" i="1"/>
  <c r="AGP14" i="1"/>
  <c r="AHK326" i="1"/>
  <c r="AHK189" i="1"/>
  <c r="AHK45" i="1"/>
  <c r="AHK90" i="1"/>
  <c r="AHE122" i="1"/>
  <c r="AGM35" i="1"/>
  <c r="AGM278" i="1"/>
  <c r="AGP438" i="1"/>
  <c r="AGM186" i="1"/>
  <c r="AHN266" i="1"/>
  <c r="AHN443" i="1"/>
  <c r="AHK424" i="1"/>
  <c r="AHN22" i="1"/>
  <c r="AGM310" i="1"/>
  <c r="AGM230" i="1"/>
  <c r="AHN104" i="1"/>
  <c r="AHK444" i="1"/>
  <c r="AHE182" i="1"/>
  <c r="AHE188" i="1"/>
  <c r="AHH321" i="1"/>
  <c r="AHB339" i="1"/>
  <c r="AHH146" i="1"/>
  <c r="AGY246" i="1"/>
  <c r="AHB439" i="1"/>
  <c r="AGV26" i="1"/>
  <c r="AGY83" i="1"/>
  <c r="AGY183" i="1"/>
  <c r="AGM316" i="1"/>
  <c r="AHE428" i="1"/>
  <c r="AHH317" i="1"/>
  <c r="AHB334" i="1"/>
  <c r="AGY75" i="1"/>
  <c r="AGY135" i="1"/>
  <c r="AHB183" i="1"/>
  <c r="AGS253" i="1"/>
  <c r="AHB259" i="1"/>
  <c r="AHE459" i="1"/>
  <c r="AHH114" i="1"/>
  <c r="AHB344" i="1"/>
  <c r="AGS411" i="1"/>
  <c r="AGY56" i="1"/>
  <c r="AHB284" i="1"/>
  <c r="AGS348" i="1"/>
  <c r="AHH407" i="1"/>
  <c r="AHB424" i="1"/>
  <c r="AHE103" i="1"/>
  <c r="AGY327" i="1"/>
  <c r="AGY352" i="1"/>
  <c r="AGV108" i="1"/>
  <c r="AGY268" i="1"/>
  <c r="AGM234" i="1"/>
  <c r="AGP310" i="1"/>
  <c r="AGM79" i="1"/>
  <c r="AGS106" i="1"/>
  <c r="AHK398" i="1"/>
  <c r="AHN288" i="1"/>
  <c r="AHH428" i="1"/>
  <c r="AHB445" i="1"/>
  <c r="AHE309" i="1"/>
  <c r="AHH202" i="1"/>
  <c r="AHB219" i="1"/>
  <c r="AGV442" i="1"/>
  <c r="AGY65" i="1"/>
  <c r="AHB123" i="1"/>
  <c r="AGS146" i="1"/>
  <c r="AGV379" i="1"/>
  <c r="AHB160" i="1"/>
  <c r="AHE171" i="1"/>
  <c r="AHE305" i="1"/>
  <c r="AHB114" i="1"/>
  <c r="AGS138" i="1"/>
  <c r="AGV318" i="1"/>
  <c r="AGV294" i="1"/>
  <c r="AHB52" i="1"/>
  <c r="AGS122" i="1"/>
  <c r="AHH421" i="1"/>
  <c r="AHK37" i="1"/>
  <c r="AHE335" i="1"/>
  <c r="AGV413" i="1"/>
  <c r="AHB49" i="1"/>
  <c r="AGV239" i="1"/>
  <c r="AGV350" i="1"/>
  <c r="AGM164" i="1"/>
  <c r="AHE394" i="1"/>
  <c r="AHH287" i="1"/>
  <c r="AGS68" i="1"/>
  <c r="AGS294" i="1"/>
  <c r="AHK365" i="1"/>
  <c r="AHK17" i="1"/>
  <c r="AHH100" i="1"/>
  <c r="AHH106" i="1"/>
  <c r="AHK191" i="1"/>
  <c r="AHE224" i="1"/>
  <c r="AHE364" i="1"/>
  <c r="AGS177" i="1"/>
  <c r="AGV378" i="1"/>
  <c r="AHB105" i="1"/>
  <c r="AHK187" i="1"/>
  <c r="AHE220" i="1"/>
  <c r="AGV297" i="1"/>
  <c r="AHB47" i="1"/>
  <c r="AGY415" i="1"/>
  <c r="AGY375" i="1"/>
  <c r="AHB153" i="1"/>
  <c r="AHE291" i="1"/>
  <c r="AHB98" i="1"/>
  <c r="AGV278" i="1"/>
  <c r="AHB36" i="1"/>
  <c r="AGV217" i="1"/>
  <c r="AHE306" i="1"/>
  <c r="AHE448" i="1"/>
  <c r="AHB195" i="1"/>
  <c r="AGS261" i="1"/>
  <c r="AGV462" i="1"/>
  <c r="AGV388" i="1"/>
  <c r="AHB142" i="1"/>
  <c r="AGM19" i="1"/>
  <c r="AGS153" i="1"/>
  <c r="AGP440" i="1"/>
  <c r="AHN153" i="1"/>
  <c r="AHH430" i="1"/>
  <c r="AHB364" i="1"/>
  <c r="AHH112" i="1"/>
  <c r="AHH455" i="1"/>
  <c r="AHK82" i="1"/>
  <c r="AHE370" i="1"/>
  <c r="AGV447" i="1"/>
  <c r="AHB150" i="1"/>
  <c r="AHB82" i="1"/>
  <c r="AGV274" i="1"/>
  <c r="AGV384" i="1"/>
  <c r="AGM141" i="1"/>
  <c r="AHE144" i="1"/>
  <c r="AHH450" i="1"/>
  <c r="AHB74" i="1"/>
  <c r="AGV266" i="1"/>
  <c r="AGV323" i="1"/>
  <c r="AGY426" i="1"/>
  <c r="AGV196" i="1"/>
  <c r="AHH337" i="1"/>
  <c r="AHB30" i="1"/>
  <c r="AHE301" i="1"/>
  <c r="AGV42" i="1"/>
  <c r="AGV463" i="1"/>
  <c r="AGV223" i="1"/>
  <c r="AGM181" i="1"/>
  <c r="AGV220" i="1"/>
  <c r="AGV188" i="1"/>
  <c r="AHE206" i="1"/>
  <c r="AHB67" i="1"/>
  <c r="AGV34" i="1"/>
  <c r="AGS150" i="1"/>
  <c r="AGV210" i="1"/>
  <c r="AHB33" i="1"/>
  <c r="AGY332" i="1"/>
  <c r="AHB357" i="1"/>
  <c r="AGM415" i="1"/>
  <c r="AGS81" i="1"/>
  <c r="AGY23" i="1"/>
  <c r="AGY458" i="1"/>
  <c r="AGS443" i="1"/>
  <c r="AGY123" i="1"/>
  <c r="AGY383" i="1"/>
  <c r="AGS158" i="1"/>
  <c r="AGS277" i="1"/>
  <c r="AGS258" i="1"/>
  <c r="AGP381" i="1"/>
  <c r="AGM82" i="1"/>
  <c r="AGP186" i="1"/>
  <c r="AGM9" i="1"/>
  <c r="AHN165" i="1"/>
  <c r="AHN337" i="1"/>
  <c r="AHN147" i="1"/>
  <c r="AHK386" i="1"/>
  <c r="AHE386" i="1"/>
  <c r="AHH153" i="1"/>
  <c r="AGP40" i="1"/>
  <c r="AGM330" i="1"/>
  <c r="AGP191" i="1"/>
  <c r="AGS354" i="1"/>
  <c r="AHK294" i="1"/>
  <c r="AHN387" i="1"/>
  <c r="AHH313" i="1"/>
  <c r="AHB329" i="1"/>
  <c r="AGP233" i="1"/>
  <c r="AGS52" i="1"/>
  <c r="AGM282" i="1"/>
  <c r="AGP442" i="1"/>
  <c r="AHN54" i="1"/>
  <c r="AHK60" i="1"/>
  <c r="AHK188" i="1"/>
  <c r="AHK246" i="1"/>
  <c r="AHE267" i="1"/>
  <c r="AHE273" i="1"/>
  <c r="AGP393" i="1"/>
  <c r="AGM13" i="1"/>
  <c r="AGM10" i="1"/>
  <c r="AGM239" i="1"/>
  <c r="AGS308" i="1"/>
  <c r="AHK348" i="1"/>
  <c r="AHN31" i="1"/>
  <c r="AHK284" i="1"/>
  <c r="AHK51" i="1"/>
  <c r="AHE396" i="1"/>
  <c r="AHE399" i="1"/>
  <c r="AGP197" i="1"/>
  <c r="AGP60" i="1"/>
  <c r="AGP406" i="1"/>
  <c r="AHN349" i="1"/>
  <c r="AHN177" i="1"/>
  <c r="AHN319" i="1"/>
  <c r="AHN87" i="1"/>
  <c r="AHH87" i="1"/>
  <c r="AHH325" i="1"/>
  <c r="AGM287" i="1"/>
  <c r="AGS355" i="1"/>
  <c r="AGV81" i="1"/>
  <c r="AHN280" i="1"/>
  <c r="AHN419" i="1"/>
  <c r="AHN140" i="1"/>
  <c r="AHK263" i="1"/>
  <c r="AHE280" i="1"/>
  <c r="AGM44" i="1"/>
  <c r="AGP296" i="1"/>
  <c r="AGP412" i="1"/>
  <c r="AGP395" i="1"/>
  <c r="AGM252" i="1"/>
  <c r="AGS320" i="1"/>
  <c r="AGM114" i="1"/>
  <c r="AGM462" i="1"/>
  <c r="AGV48" i="1"/>
  <c r="AHN310" i="1"/>
  <c r="AHN452" i="1"/>
  <c r="AHN163" i="1"/>
  <c r="AHK307" i="1"/>
  <c r="AHE310" i="1"/>
  <c r="AGP72" i="1"/>
  <c r="AGP316" i="1"/>
  <c r="AGM53" i="1"/>
  <c r="AGP224" i="1"/>
  <c r="AHK417" i="1"/>
  <c r="AHK220" i="1"/>
  <c r="AHK108" i="1"/>
  <c r="AHH16" i="1"/>
  <c r="AHH22" i="1"/>
  <c r="AGM407" i="1"/>
  <c r="AGV10" i="1"/>
  <c r="AGM311" i="1"/>
  <c r="AHN52" i="1"/>
  <c r="AHK345" i="1"/>
  <c r="AHK214" i="1"/>
  <c r="AHE229" i="1"/>
  <c r="AHE231" i="1"/>
  <c r="AGM303" i="1"/>
  <c r="AGS372" i="1"/>
  <c r="AGP29" i="1"/>
  <c r="AGV98" i="1"/>
  <c r="AHN262" i="1"/>
  <c r="AGP228" i="1"/>
  <c r="AGP344" i="1"/>
  <c r="AGP326" i="1"/>
  <c r="AGM317" i="1"/>
  <c r="AGS389" i="1"/>
  <c r="AGM135" i="1"/>
  <c r="AGP45" i="1"/>
  <c r="AGV114" i="1"/>
  <c r="AHN245" i="1"/>
  <c r="AHN385" i="1"/>
  <c r="AHN451" i="1"/>
  <c r="AHH463" i="1"/>
  <c r="AHK221" i="1"/>
  <c r="AHE245" i="1"/>
  <c r="AGP385" i="1"/>
  <c r="AGM140" i="1"/>
  <c r="AGP292" i="1"/>
  <c r="AHK350" i="1"/>
  <c r="AHK42" i="1"/>
  <c r="AHK107" i="1"/>
  <c r="AHE416" i="1"/>
  <c r="AHE423" i="1"/>
  <c r="AGM171" i="1"/>
  <c r="AGM475" i="1"/>
  <c r="AGV61" i="1"/>
  <c r="AGM380" i="1"/>
  <c r="AHK470" i="1"/>
  <c r="AHK105" i="1"/>
  <c r="AHE162" i="1"/>
  <c r="AHE164" i="1"/>
  <c r="AGM369" i="1"/>
  <c r="AGS440" i="1"/>
  <c r="AGM175" i="1"/>
  <c r="AGP95" i="1"/>
  <c r="AHN195" i="1"/>
  <c r="AHN333" i="1"/>
  <c r="AHN401" i="1"/>
  <c r="AHN278" i="1"/>
  <c r="AHN269" i="1"/>
  <c r="AHE281" i="1"/>
  <c r="AHE283" i="1"/>
  <c r="AHE10" i="1"/>
  <c r="AHE112" i="1"/>
  <c r="AGY347" i="1"/>
  <c r="AGV95" i="1"/>
  <c r="AGY238" i="1"/>
  <c r="AGY165" i="1"/>
  <c r="AHB450" i="1"/>
  <c r="AGV33" i="1"/>
  <c r="AHH319" i="1"/>
  <c r="AHB255" i="1"/>
  <c r="AGY157" i="1"/>
  <c r="AHB391" i="1"/>
  <c r="AGS458" i="1"/>
  <c r="AGY41" i="1"/>
  <c r="AGY129" i="1"/>
  <c r="AHH72" i="1"/>
  <c r="AHH165" i="1"/>
  <c r="AHB443" i="1"/>
  <c r="AGV30" i="1"/>
  <c r="AGY164" i="1"/>
  <c r="AGY147" i="1"/>
  <c r="AHB380" i="1"/>
  <c r="AGS450" i="1"/>
  <c r="AGY468" i="1"/>
  <c r="AHE61" i="1"/>
  <c r="AHE149" i="1"/>
  <c r="AGY431" i="1"/>
  <c r="AGY320" i="1"/>
  <c r="AGY249" i="1"/>
  <c r="AGY368" i="1"/>
  <c r="AGV115" i="1"/>
  <c r="AGV93" i="1"/>
  <c r="AGV90" i="1"/>
  <c r="AGP172" i="1"/>
  <c r="AHN411" i="1"/>
  <c r="AHH264" i="1"/>
  <c r="AHE81" i="1"/>
  <c r="AHH204" i="1"/>
  <c r="AHB148" i="1"/>
  <c r="AGY97" i="1"/>
  <c r="AHB275" i="1"/>
  <c r="AGS339" i="1"/>
  <c r="AGV407" i="1"/>
  <c r="AGY35" i="1"/>
  <c r="AGM54" i="1"/>
  <c r="AHE269" i="1"/>
  <c r="AHH200" i="1"/>
  <c r="AHB144" i="1"/>
  <c r="AGV399" i="1"/>
  <c r="AGV460" i="1"/>
  <c r="AHB76" i="1"/>
  <c r="AGV334" i="1"/>
  <c r="AHH474" i="1"/>
  <c r="AHE434" i="1"/>
  <c r="AGY69" i="1"/>
  <c r="AHB204" i="1"/>
  <c r="AGS275" i="1"/>
  <c r="AGV330" i="1"/>
  <c r="AGY22" i="1"/>
  <c r="AGP69" i="1"/>
  <c r="AHH289" i="1"/>
  <c r="AHB222" i="1"/>
  <c r="AHH104" i="1"/>
  <c r="AGP27" i="1"/>
  <c r="AHN383" i="1"/>
  <c r="AHN458" i="1"/>
  <c r="AHK355" i="1"/>
  <c r="AHE33" i="1"/>
  <c r="AHH157" i="1"/>
  <c r="AHE11" i="1"/>
  <c r="AHE319" i="1"/>
  <c r="AHE458" i="1"/>
  <c r="AHB208" i="1"/>
  <c r="AGS280" i="1"/>
  <c r="AGV472" i="1"/>
  <c r="AGV444" i="1"/>
  <c r="AGS215" i="1"/>
  <c r="AHH355" i="1"/>
  <c r="AHB46" i="1"/>
  <c r="AHE315" i="1"/>
  <c r="AGV436" i="1"/>
  <c r="AGS157" i="1"/>
  <c r="AGV215" i="1"/>
  <c r="AGV372" i="1"/>
  <c r="AGP196" i="1"/>
  <c r="AHE251" i="1"/>
  <c r="AHH183" i="1"/>
  <c r="AGV382" i="1"/>
  <c r="AGV443" i="1"/>
  <c r="AHB60" i="1"/>
  <c r="AGV317" i="1"/>
  <c r="AHE405" i="1"/>
  <c r="AHH58" i="1"/>
  <c r="AHB293" i="1"/>
  <c r="AGS362" i="1"/>
  <c r="AGY71" i="1"/>
  <c r="AGY44" i="1"/>
  <c r="AHB229" i="1"/>
  <c r="AGS300" i="1"/>
  <c r="AGS96" i="1"/>
  <c r="AGP81" i="1"/>
  <c r="AHK241" i="1"/>
  <c r="AHN27" i="1"/>
  <c r="AHK225" i="1"/>
  <c r="AHE45" i="1"/>
  <c r="AHB149" i="1"/>
  <c r="AHE469" i="1"/>
  <c r="AGY102" i="1"/>
  <c r="AHB237" i="1"/>
  <c r="AGS306" i="1"/>
  <c r="AGV366" i="1"/>
  <c r="AGY40" i="1"/>
  <c r="AGP36" i="1"/>
  <c r="AHE227" i="1"/>
  <c r="AHK28" i="1"/>
  <c r="AHB145" i="1"/>
  <c r="AGV357" i="1"/>
  <c r="AGV466" i="1"/>
  <c r="AHB40" i="1"/>
  <c r="AGV222" i="1"/>
  <c r="AGV296" i="1"/>
  <c r="AHK237" i="1"/>
  <c r="AGS399" i="1"/>
  <c r="AGY105" i="1"/>
  <c r="AGP235" i="1"/>
  <c r="AGS376" i="1"/>
  <c r="AGV474" i="1"/>
  <c r="AGM306" i="1"/>
  <c r="AGV319" i="1"/>
  <c r="AGS44" i="1"/>
  <c r="AGS41" i="1"/>
  <c r="AGM173" i="1"/>
  <c r="AGS243" i="1"/>
  <c r="AHK415" i="1"/>
  <c r="AHN97" i="1"/>
  <c r="AHK362" i="1"/>
  <c r="AHK118" i="1"/>
  <c r="AHE465" i="1"/>
  <c r="AHE467" i="1"/>
  <c r="AGP140" i="1"/>
  <c r="AGV204" i="1"/>
  <c r="AGP9" i="1"/>
  <c r="AGP337" i="1"/>
  <c r="AHN416" i="1"/>
  <c r="AHN244" i="1"/>
  <c r="AHN388" i="1"/>
  <c r="AHN131" i="1"/>
  <c r="AHH131" i="1"/>
  <c r="AHH394" i="1"/>
  <c r="AGM219" i="1"/>
  <c r="AGS290" i="1"/>
  <c r="AGM81" i="1"/>
  <c r="AGM428" i="1"/>
  <c r="AHN344" i="1"/>
  <c r="AHN149" i="1"/>
  <c r="AHN197" i="1"/>
  <c r="AHH179" i="1"/>
  <c r="AHK49" i="1"/>
  <c r="AGV208" i="1"/>
  <c r="AGV186" i="1"/>
  <c r="AGP90" i="1"/>
  <c r="AGS196" i="1"/>
  <c r="AGM383" i="1"/>
  <c r="AGP242" i="1"/>
  <c r="AGS405" i="1"/>
  <c r="AHK80" i="1"/>
  <c r="AHK243" i="1"/>
  <c r="AHN335" i="1"/>
  <c r="AHH266" i="1"/>
  <c r="AHB283" i="1"/>
  <c r="AHH9" i="1"/>
  <c r="AGP339" i="1"/>
  <c r="AGM46" i="1"/>
  <c r="AGS115" i="1"/>
  <c r="AGS66" i="1"/>
  <c r="AHN115" i="1"/>
  <c r="AHK431" i="1"/>
  <c r="AHN63" i="1"/>
  <c r="AHK245" i="1"/>
  <c r="AGM429" i="1"/>
  <c r="AGP187" i="1"/>
  <c r="AGS350" i="1"/>
  <c r="AGP132" i="1"/>
  <c r="AHN159" i="1"/>
  <c r="AHN45" i="1"/>
  <c r="AHK371" i="1"/>
  <c r="AHE393" i="1"/>
  <c r="AHH191" i="1"/>
  <c r="AGS246" i="1"/>
  <c r="AGP270" i="1"/>
  <c r="AGP252" i="1"/>
  <c r="AGM395" i="1"/>
  <c r="AGS315" i="1"/>
  <c r="AGP121" i="1"/>
  <c r="AHN193" i="1"/>
  <c r="AHN78" i="1"/>
  <c r="AHK359" i="1"/>
  <c r="AHK405" i="1"/>
  <c r="AHE427" i="1"/>
  <c r="AHH225" i="1"/>
  <c r="AGM59" i="1"/>
  <c r="AGP462" i="1"/>
  <c r="AGM210" i="1"/>
  <c r="AGS282" i="1"/>
  <c r="AHN356" i="1"/>
  <c r="AHN414" i="1"/>
  <c r="AHH396" i="1"/>
  <c r="AHB328" i="1"/>
  <c r="AGP200" i="1"/>
  <c r="AGS363" i="1"/>
  <c r="AGP67" i="1"/>
  <c r="AGP409" i="1"/>
  <c r="AGV89" i="1"/>
  <c r="AHK244" i="1"/>
  <c r="AHN459" i="1"/>
  <c r="AHN170" i="1"/>
  <c r="AHK14" i="1"/>
  <c r="AHE307" i="1"/>
  <c r="AGM446" i="1"/>
  <c r="AGP204" i="1"/>
  <c r="AGS367" i="1"/>
  <c r="AHN152" i="1"/>
  <c r="AHN29" i="1"/>
  <c r="AGP202" i="1"/>
  <c r="AGP185" i="1"/>
  <c r="AGM463" i="1"/>
  <c r="AGP221" i="1"/>
  <c r="AGS384" i="1"/>
  <c r="AGP141" i="1"/>
  <c r="AHN136" i="1"/>
  <c r="AHK336" i="1"/>
  <c r="AHE359" i="1"/>
  <c r="AHH158" i="1"/>
  <c r="AGM125" i="1"/>
  <c r="AGS148" i="1"/>
  <c r="AGS45" i="1"/>
  <c r="AGM279" i="1"/>
  <c r="AGS347" i="1"/>
  <c r="AHN291" i="1"/>
  <c r="AHN347" i="1"/>
  <c r="AHH327" i="1"/>
  <c r="AHB264" i="1"/>
  <c r="AGP268" i="1"/>
  <c r="AGS430" i="1"/>
  <c r="AGS9" i="1"/>
  <c r="AHK177" i="1"/>
  <c r="AHN391" i="1"/>
  <c r="AHN454" i="1"/>
  <c r="AHH414" i="1"/>
  <c r="AHB104" i="1"/>
  <c r="AHE242" i="1"/>
  <c r="AGP30" i="1"/>
  <c r="AGP272" i="1"/>
  <c r="AGS434" i="1"/>
  <c r="AGP181" i="1"/>
  <c r="AHN430" i="1"/>
  <c r="AHK445" i="1"/>
  <c r="AHN93" i="1"/>
  <c r="AGS179" i="1"/>
  <c r="AHK247" i="1"/>
  <c r="AHK446" i="1"/>
  <c r="AHH283" i="1"/>
  <c r="AHB164" i="1"/>
  <c r="AHE358" i="1"/>
  <c r="AHH172" i="1"/>
  <c r="AHB474" i="1"/>
  <c r="AHE143" i="1"/>
  <c r="AGV251" i="1"/>
  <c r="AGY444" i="1"/>
  <c r="AGV144" i="1"/>
  <c r="AGY201" i="1"/>
  <c r="AGY310" i="1"/>
  <c r="AGP311" i="1"/>
  <c r="AHH119" i="1"/>
  <c r="AHH168" i="1"/>
  <c r="AHB470" i="1"/>
  <c r="AGY193" i="1"/>
  <c r="AGY253" i="1"/>
  <c r="AHB353" i="1"/>
  <c r="AGS420" i="1"/>
  <c r="AGY140" i="1"/>
  <c r="AHH424" i="1"/>
  <c r="AHB441" i="1"/>
  <c r="AHE120" i="1"/>
  <c r="AGY349" i="1"/>
  <c r="AGY369" i="1"/>
  <c r="AGV125" i="1"/>
  <c r="AGY137" i="1"/>
  <c r="AGY285" i="1"/>
  <c r="AGM218" i="1"/>
  <c r="AHH255" i="1"/>
  <c r="AGY429" i="1"/>
  <c r="AHE217" i="1"/>
  <c r="AGV333" i="1"/>
  <c r="AHB44" i="1"/>
  <c r="AGV227" i="1"/>
  <c r="AGY286" i="1"/>
  <c r="AGV273" i="1"/>
  <c r="AGP229" i="1"/>
  <c r="AGM315" i="1"/>
  <c r="AGS69" i="1"/>
  <c r="AGP459" i="1"/>
  <c r="AHK186" i="1"/>
  <c r="AHN247" i="1"/>
  <c r="AHE145" i="1"/>
  <c r="AHH278" i="1"/>
  <c r="AGY450" i="1"/>
  <c r="AHH18" i="1"/>
  <c r="AHH417" i="1"/>
  <c r="AHB351" i="1"/>
  <c r="AGY146" i="1"/>
  <c r="AHB236" i="1"/>
  <c r="AGS303" i="1"/>
  <c r="AGY70" i="1"/>
  <c r="AHK41" i="1"/>
  <c r="AHE340" i="1"/>
  <c r="AHH14" i="1"/>
  <c r="AHB228" i="1"/>
  <c r="AGS295" i="1"/>
  <c r="AGV422" i="1"/>
  <c r="AHB165" i="1"/>
  <c r="AGS231" i="1"/>
  <c r="AHE411" i="1"/>
  <c r="AHH303" i="1"/>
  <c r="AHB317" i="1"/>
  <c r="AGY59" i="1"/>
  <c r="AHB166" i="1"/>
  <c r="AGS236" i="1"/>
  <c r="AGY12" i="1"/>
  <c r="AGP159" i="1"/>
  <c r="AHH85" i="1"/>
  <c r="AHK26" i="1"/>
  <c r="AGP305" i="1"/>
  <c r="AHK306" i="1"/>
  <c r="AHK311" i="1"/>
  <c r="AHE105" i="1"/>
  <c r="AHE111" i="1"/>
  <c r="AHH189" i="1"/>
  <c r="AHB206" i="1"/>
  <c r="AHH51" i="1"/>
  <c r="AGS375" i="1"/>
  <c r="AGV433" i="1"/>
  <c r="AGY106" i="1"/>
  <c r="AGM452" i="1"/>
  <c r="AHE295" i="1"/>
  <c r="AHH185" i="1"/>
  <c r="AHB202" i="1"/>
  <c r="AGV425" i="1"/>
  <c r="AGY48" i="1"/>
  <c r="AHB106" i="1"/>
  <c r="AGV362" i="1"/>
  <c r="AHK328" i="1"/>
  <c r="AHE322" i="1"/>
  <c r="AHE466" i="1"/>
  <c r="AHB211" i="1"/>
  <c r="AGS279" i="1"/>
  <c r="AGY11" i="1"/>
  <c r="AGV405" i="1"/>
  <c r="AGS214" i="1"/>
  <c r="AHH274" i="1"/>
  <c r="AHB291" i="1"/>
  <c r="AGY196" i="1"/>
  <c r="AHB388" i="1"/>
  <c r="AGS459" i="1"/>
  <c r="AGY34" i="1"/>
  <c r="AGY143" i="1"/>
  <c r="AGM368" i="1"/>
  <c r="AGP405" i="1"/>
  <c r="AGP313" i="1"/>
  <c r="AHN137" i="1"/>
  <c r="AHK200" i="1"/>
  <c r="AHH280" i="1"/>
  <c r="AHK85" i="1"/>
  <c r="AHE118" i="1"/>
  <c r="AHE445" i="1"/>
  <c r="AHH334" i="1"/>
  <c r="AHB352" i="1"/>
  <c r="AGY92" i="1"/>
  <c r="AGY151" i="1"/>
  <c r="AHB200" i="1"/>
  <c r="AGS271" i="1"/>
  <c r="AGY30" i="1"/>
  <c r="AHB428" i="1"/>
  <c r="AHE441" i="1"/>
  <c r="AHB191" i="1"/>
  <c r="AGS262" i="1"/>
  <c r="AGV455" i="1"/>
  <c r="AGV427" i="1"/>
  <c r="AHB139" i="1"/>
  <c r="AGS199" i="1"/>
  <c r="AHH171" i="1"/>
  <c r="AHE472" i="1"/>
  <c r="AGY64" i="1"/>
  <c r="AHB241" i="1"/>
  <c r="AGS305" i="1"/>
  <c r="AGV373" i="1"/>
  <c r="AGY17" i="1"/>
  <c r="AGV469" i="1"/>
  <c r="AGM104" i="1"/>
  <c r="AGP444" i="1"/>
  <c r="AGV269" i="1"/>
  <c r="AGP245" i="1"/>
  <c r="AGY321" i="1"/>
  <c r="AGY255" i="1"/>
  <c r="AGP161" i="1"/>
  <c r="AGP280" i="1"/>
  <c r="AGP262" i="1"/>
  <c r="AGM386" i="1"/>
  <c r="AGS457" i="1"/>
  <c r="AGM191" i="1"/>
  <c r="AGP111" i="1"/>
  <c r="AGV135" i="1"/>
  <c r="AHN178" i="1"/>
  <c r="AHN316" i="1"/>
  <c r="AHN384" i="1"/>
  <c r="AHH395" i="1"/>
  <c r="AGS35" i="1"/>
  <c r="AGV150" i="1"/>
  <c r="AGP325" i="1"/>
  <c r="AHK282" i="1"/>
  <c r="AHN150" i="1"/>
  <c r="AHN202" i="1"/>
  <c r="AHH163" i="1"/>
  <c r="AHB466" i="1"/>
  <c r="AGP123" i="1"/>
  <c r="AGS229" i="1"/>
  <c r="AGM416" i="1"/>
  <c r="AGP277" i="1"/>
  <c r="AGS439" i="1"/>
  <c r="AHK47" i="1"/>
  <c r="AHK209" i="1"/>
  <c r="AHH231" i="1"/>
  <c r="AHB248" i="1"/>
  <c r="AGS132" i="1"/>
  <c r="AGM20" i="1"/>
  <c r="AGM473" i="1"/>
  <c r="AGP234" i="1"/>
  <c r="AGP150" i="1"/>
  <c r="AHK145" i="1"/>
  <c r="AHK201" i="1"/>
  <c r="AHH83" i="1"/>
  <c r="AHH90" i="1"/>
  <c r="AGM377" i="1"/>
  <c r="AGS54" i="1"/>
  <c r="AGM288" i="1"/>
  <c r="AHN164" i="1"/>
  <c r="AHN341" i="1"/>
  <c r="AHK321" i="1"/>
  <c r="AHK389" i="1"/>
  <c r="AHE92" i="1"/>
  <c r="AHH176" i="1"/>
  <c r="AGP282" i="1"/>
  <c r="AGS256" i="1"/>
  <c r="AGS22" i="1"/>
  <c r="AHN267" i="1"/>
  <c r="AHN440" i="1"/>
  <c r="AHN237" i="1"/>
  <c r="AHN19" i="1"/>
  <c r="AHH19" i="1"/>
  <c r="AHH244" i="1"/>
  <c r="AHB261" i="1"/>
  <c r="AGP39" i="1"/>
  <c r="AGM301" i="1"/>
  <c r="AGM417" i="1"/>
  <c r="AGM401" i="1"/>
  <c r="AGP247" i="1"/>
  <c r="AGS164" i="1"/>
  <c r="AGP109" i="1"/>
  <c r="AGP457" i="1"/>
  <c r="AHN300" i="1"/>
  <c r="AHN474" i="1"/>
  <c r="AHN272" i="1"/>
  <c r="AHN37" i="1"/>
  <c r="AHH37" i="1"/>
  <c r="AHH279" i="1"/>
  <c r="AGM389" i="1"/>
  <c r="AGS67" i="1"/>
  <c r="AGM199" i="1"/>
  <c r="AGP114" i="1"/>
  <c r="AGS221" i="1"/>
  <c r="AHK207" i="1"/>
  <c r="AHH449" i="1"/>
  <c r="AHB467" i="1"/>
  <c r="AGP402" i="1"/>
  <c r="AGP306" i="1"/>
  <c r="AHK332" i="1"/>
  <c r="AHK146" i="1"/>
  <c r="AHK323" i="1"/>
  <c r="AHK91" i="1"/>
  <c r="AHE400" i="1"/>
  <c r="AHE406" i="1"/>
  <c r="AGP298" i="1"/>
  <c r="AGM15" i="1"/>
  <c r="AHN249" i="1"/>
  <c r="AHN423" i="1"/>
  <c r="AGM350" i="1"/>
  <c r="AGM332" i="1"/>
  <c r="AGP312" i="1"/>
  <c r="AGS40" i="1"/>
  <c r="AHN233" i="1"/>
  <c r="AHN406" i="1"/>
  <c r="AHN204" i="1"/>
  <c r="AHK454" i="1"/>
  <c r="AHE454" i="1"/>
  <c r="AHH210" i="1"/>
  <c r="AGM457" i="1"/>
  <c r="AGM267" i="1"/>
  <c r="AGP135" i="1"/>
  <c r="AGS289" i="1"/>
  <c r="AHK150" i="1"/>
  <c r="AHK63" i="1"/>
  <c r="AHN455" i="1"/>
  <c r="AHH382" i="1"/>
  <c r="AHB399" i="1"/>
  <c r="AGM62" i="1"/>
  <c r="AGP165" i="1"/>
  <c r="AGP470" i="1"/>
  <c r="AGM213" i="1"/>
  <c r="AGP375" i="1"/>
  <c r="AHN121" i="1"/>
  <c r="AHK255" i="1"/>
  <c r="AHK33" i="1"/>
  <c r="AHE330" i="1"/>
  <c r="AHE337" i="1"/>
  <c r="AGP364" i="1"/>
  <c r="AGM66" i="1"/>
  <c r="AGP170" i="1"/>
  <c r="AGS94" i="1"/>
  <c r="AHN182" i="1"/>
  <c r="AHN355" i="1"/>
  <c r="AHK403" i="1"/>
  <c r="AGM437" i="1"/>
  <c r="AGV77" i="1"/>
  <c r="AHK452" i="1"/>
  <c r="AHN23" i="1"/>
  <c r="AHK141" i="1"/>
  <c r="AHE450" i="1"/>
  <c r="AHE457" i="1"/>
  <c r="AHK114" i="1"/>
  <c r="AHE230" i="1"/>
  <c r="AHB35" i="1"/>
  <c r="AHB53" i="1"/>
  <c r="AGV244" i="1"/>
  <c r="AGY295" i="1"/>
  <c r="AGY456" i="1"/>
  <c r="AGM107" i="1"/>
  <c r="AHH170" i="1"/>
  <c r="AHK110" i="1"/>
  <c r="AGY287" i="1"/>
  <c r="AGY396" i="1"/>
  <c r="AHB451" i="1"/>
  <c r="AGV38" i="1"/>
  <c r="AGY223" i="1"/>
  <c r="AHB16" i="1"/>
  <c r="AHE77" i="1"/>
  <c r="AHE156" i="1"/>
  <c r="AGY448" i="1"/>
  <c r="AGV148" i="1"/>
  <c r="AGY337" i="1"/>
  <c r="AGY267" i="1"/>
  <c r="AGY385" i="1"/>
  <c r="AHK151" i="1"/>
  <c r="AHE174" i="1"/>
  <c r="AHE312" i="1"/>
  <c r="AHB118" i="1"/>
  <c r="AHB131" i="1"/>
  <c r="AGV325" i="1"/>
  <c r="AGV254" i="1"/>
  <c r="AHB56" i="1"/>
  <c r="AGM25" i="1"/>
  <c r="AGS102" i="1"/>
  <c r="AGP147" i="1"/>
  <c r="AGP104" i="1"/>
  <c r="AHN95" i="1"/>
  <c r="AHK29" i="1"/>
  <c r="AHH412" i="1"/>
  <c r="AHK162" i="1"/>
  <c r="AHE195" i="1"/>
  <c r="AHH95" i="1"/>
  <c r="AHH471" i="1"/>
  <c r="AHE19" i="1"/>
  <c r="AGY169" i="1"/>
  <c r="AGY277" i="1"/>
  <c r="AHB332" i="1"/>
  <c r="AGS404" i="1"/>
  <c r="AHE178" i="1"/>
  <c r="AHE439" i="1"/>
  <c r="AHH91" i="1"/>
  <c r="AHB323" i="1"/>
  <c r="AGS395" i="1"/>
  <c r="AGY104" i="1"/>
  <c r="AGY77" i="1"/>
  <c r="AHB263" i="1"/>
  <c r="AGS330" i="1"/>
  <c r="AHB238" i="1"/>
  <c r="AHH121" i="1"/>
  <c r="AGY150" i="1"/>
  <c r="AHB375" i="1"/>
  <c r="AGS441" i="1"/>
  <c r="AGY25" i="1"/>
  <c r="AGS64" i="1"/>
  <c r="AHH134" i="1"/>
  <c r="AHK77" i="1"/>
  <c r="AGM78" i="1"/>
  <c r="AHN363" i="1"/>
  <c r="AHN144" i="1"/>
  <c r="AHK280" i="1"/>
  <c r="AHB294" i="1"/>
  <c r="AHB379" i="1"/>
  <c r="AGS445" i="1"/>
  <c r="AGY89" i="1"/>
  <c r="AHB314" i="1"/>
  <c r="AGS382" i="1"/>
  <c r="AHH187" i="1"/>
  <c r="AHH20" i="1"/>
  <c r="AGY80" i="1"/>
  <c r="AHB257" i="1"/>
  <c r="AGS321" i="1"/>
  <c r="AGV390" i="1"/>
  <c r="AHE161" i="1"/>
  <c r="AHE422" i="1"/>
  <c r="AHH74" i="1"/>
  <c r="AHB307" i="1"/>
  <c r="AGS379" i="1"/>
  <c r="AGY88" i="1"/>
  <c r="AGY61" i="1"/>
  <c r="AHB246" i="1"/>
  <c r="AGS314" i="1"/>
  <c r="AHB410" i="1"/>
  <c r="AHH92" i="1"/>
  <c r="AHE63" i="1"/>
  <c r="AHB463" i="1"/>
  <c r="AGV45" i="1"/>
  <c r="AGY188" i="1"/>
  <c r="AHB400" i="1"/>
  <c r="AGS467" i="1"/>
  <c r="AGS238" i="1"/>
  <c r="AGM445" i="1"/>
  <c r="AHN326" i="1"/>
  <c r="AHK165" i="1"/>
  <c r="AHH398" i="1"/>
  <c r="AHE158" i="1"/>
  <c r="AHH336" i="1"/>
  <c r="AHB273" i="1"/>
  <c r="AHH132" i="1"/>
  <c r="AGY174" i="1"/>
  <c r="AHB408" i="1"/>
  <c r="AGS475" i="1"/>
  <c r="AGY58" i="1"/>
  <c r="AGS31" i="1"/>
  <c r="AHE402" i="1"/>
  <c r="AHH332" i="1"/>
  <c r="AHB269" i="1"/>
  <c r="AGY49" i="1"/>
  <c r="AGY109" i="1"/>
  <c r="AGS219" i="1"/>
  <c r="AGV471" i="1"/>
  <c r="AHH223" i="1"/>
  <c r="AHB239" i="1"/>
  <c r="AHH84" i="1"/>
  <c r="AGP162" i="1"/>
  <c r="AGY358" i="1"/>
  <c r="AHB92" i="1"/>
  <c r="AGS302" i="1"/>
  <c r="AHB468" i="1"/>
  <c r="AGS325" i="1"/>
  <c r="AGP369" i="1"/>
  <c r="AHB109" i="1"/>
  <c r="AGV221" i="1"/>
  <c r="AGS189" i="1"/>
  <c r="AGM214" i="1"/>
  <c r="AGM405" i="1"/>
  <c r="AGP168" i="1"/>
  <c r="AHN84" i="1"/>
  <c r="AHK383" i="1"/>
  <c r="AHK202" i="1"/>
  <c r="AHK269" i="1"/>
  <c r="AHH128" i="1"/>
  <c r="AGM68" i="1"/>
  <c r="AGM308" i="1"/>
  <c r="AGP472" i="1"/>
  <c r="AGM220" i="1"/>
  <c r="AHN231" i="1"/>
  <c r="AHN409" i="1"/>
  <c r="AHK390" i="1"/>
  <c r="AHK457" i="1"/>
  <c r="AHH243" i="1"/>
  <c r="AGP213" i="1"/>
  <c r="AGP76" i="1"/>
  <c r="AGP423" i="1"/>
  <c r="AHN330" i="1"/>
  <c r="AHN160" i="1"/>
  <c r="AHN70" i="1"/>
  <c r="AHH70" i="1"/>
  <c r="AHH309" i="1"/>
  <c r="AGS208" i="1"/>
  <c r="AGS191" i="1"/>
  <c r="AGS88" i="1"/>
  <c r="AGV191" i="1"/>
  <c r="AGP378" i="1"/>
  <c r="AGM137" i="1"/>
  <c r="AGS197" i="1"/>
  <c r="AHK230" i="1"/>
  <c r="AHN441" i="1"/>
  <c r="AHK13" i="1"/>
  <c r="AHB414" i="1"/>
  <c r="AGM221" i="1"/>
  <c r="AGP41" i="1"/>
  <c r="AGV110" i="1"/>
  <c r="AGM430" i="1"/>
  <c r="AHK419" i="1"/>
  <c r="AHN83" i="1"/>
  <c r="AHK56" i="1"/>
  <c r="AHK132" i="1"/>
  <c r="AGP424" i="1"/>
  <c r="AGS152" i="1"/>
  <c r="AGM36" i="1"/>
  <c r="AHN33" i="1"/>
  <c r="AHK347" i="1"/>
  <c r="AHK463" i="1"/>
  <c r="AHK161" i="1"/>
  <c r="AHH80" i="1"/>
  <c r="AHH82" i="1"/>
  <c r="AGM26" i="1"/>
  <c r="AGS95" i="1"/>
  <c r="AGM275" i="1"/>
  <c r="AGM241" i="1"/>
  <c r="AGP390" i="1"/>
  <c r="AGM96" i="1"/>
  <c r="AGM18" i="1"/>
  <c r="AHN66" i="1"/>
  <c r="AHK381" i="1"/>
  <c r="AHK195" i="1"/>
  <c r="AHH113" i="1"/>
  <c r="AHH115" i="1"/>
  <c r="AGP53" i="1"/>
  <c r="AGV123" i="1"/>
  <c r="AGM341" i="1"/>
  <c r="AGP205" i="1"/>
  <c r="AHN378" i="1"/>
  <c r="AHN168" i="1"/>
  <c r="AHH245" i="1"/>
  <c r="AHK52" i="1"/>
  <c r="AGS155" i="1"/>
  <c r="AGS62" i="1"/>
  <c r="AGM295" i="1"/>
  <c r="AGS364" i="1"/>
  <c r="AHK120" i="1"/>
  <c r="AHN274" i="1"/>
  <c r="AHN328" i="1"/>
  <c r="AHH311" i="1"/>
  <c r="AHB247" i="1"/>
  <c r="AHH12" i="1"/>
  <c r="AGP441" i="1"/>
  <c r="AGS159" i="1"/>
  <c r="AGM52" i="1"/>
  <c r="AHN135" i="1"/>
  <c r="AGM64" i="1"/>
  <c r="AGM174" i="1"/>
  <c r="AGM157" i="1"/>
  <c r="AGP458" i="1"/>
  <c r="AGS176" i="1"/>
  <c r="AGM69" i="1"/>
  <c r="AHN15" i="1"/>
  <c r="AHK429" i="1"/>
  <c r="AHK138" i="1"/>
  <c r="AHH47" i="1"/>
  <c r="AHH49" i="1"/>
  <c r="AGP120" i="1"/>
  <c r="AGV143" i="1"/>
  <c r="AGM409" i="1"/>
  <c r="AGP273" i="1"/>
  <c r="AGS223" i="1"/>
  <c r="AHN309" i="1"/>
  <c r="AHN456" i="1"/>
  <c r="AHN166" i="1"/>
  <c r="AHH178" i="1"/>
  <c r="AHH462" i="1"/>
  <c r="AGS222" i="1"/>
  <c r="AGM361" i="1"/>
  <c r="AGS431" i="1"/>
  <c r="AHN412" i="1"/>
  <c r="AHN206" i="1"/>
  <c r="AHN264" i="1"/>
  <c r="AHH246" i="1"/>
  <c r="AHB180" i="1"/>
  <c r="AHE412" i="1"/>
  <c r="AGS25" i="1"/>
  <c r="AGM156" i="1"/>
  <c r="AGS226" i="1"/>
  <c r="AGM119" i="1"/>
  <c r="AHK432" i="1"/>
  <c r="AHN113" i="1"/>
  <c r="AHK379" i="1"/>
  <c r="AGM43" i="1"/>
  <c r="AHN290" i="1"/>
  <c r="AHH363" i="1"/>
  <c r="AHB298" i="1"/>
  <c r="AHH46" i="1"/>
  <c r="AHH387" i="1"/>
  <c r="AHK297" i="1"/>
  <c r="AGV380" i="1"/>
  <c r="AGV201" i="1"/>
  <c r="AGV315" i="1"/>
  <c r="AGM198" i="1"/>
  <c r="AHE124" i="1"/>
  <c r="AHH383" i="1"/>
  <c r="AHB23" i="1"/>
  <c r="AGV189" i="1"/>
  <c r="AGV258" i="1"/>
  <c r="AGY366" i="1"/>
  <c r="AGY428" i="1"/>
  <c r="AGV137" i="1"/>
  <c r="AHH273" i="1"/>
  <c r="AGY446" i="1"/>
  <c r="AGV351" i="1"/>
  <c r="AHB61" i="1"/>
  <c r="AGY302" i="1"/>
  <c r="AGV290" i="1"/>
  <c r="AGP212" i="1"/>
  <c r="AHH472" i="1"/>
  <c r="AHK115" i="1"/>
  <c r="AHE387" i="1"/>
  <c r="AGV465" i="1"/>
  <c r="AHB157" i="1"/>
  <c r="AHB103" i="1"/>
  <c r="AGV291" i="1"/>
  <c r="AGV401" i="1"/>
  <c r="AGP437" i="1"/>
  <c r="AGP428" i="1"/>
  <c r="AGS247" i="1"/>
  <c r="AHK193" i="1"/>
  <c r="AHK471" i="1"/>
  <c r="AHE308" i="1"/>
  <c r="AHE323" i="1"/>
  <c r="AHH267" i="1"/>
  <c r="AGY373" i="1"/>
  <c r="AGY266" i="1"/>
  <c r="AGY237" i="1"/>
  <c r="AHE13" i="1"/>
  <c r="AGV67" i="1"/>
  <c r="AHH305" i="1"/>
  <c r="AHB321" i="1"/>
  <c r="AGY229" i="1"/>
  <c r="AHB422" i="1"/>
  <c r="AGY67" i="1"/>
  <c r="AGY166" i="1"/>
  <c r="AGM402" i="1"/>
  <c r="AHH102" i="1"/>
  <c r="AHB452" i="1"/>
  <c r="AGY176" i="1"/>
  <c r="AGY236" i="1"/>
  <c r="AHB335" i="1"/>
  <c r="AGS403" i="1"/>
  <c r="AGM97" i="1"/>
  <c r="AHE91" i="1"/>
  <c r="AHH349" i="1"/>
  <c r="AGV174" i="1"/>
  <c r="AGM378" i="1"/>
  <c r="AHN395" i="1"/>
  <c r="AHK233" i="1"/>
  <c r="AHB88" i="1"/>
  <c r="AHE225" i="1"/>
  <c r="AHH405" i="1"/>
  <c r="AHB337" i="1"/>
  <c r="AHE57" i="1"/>
  <c r="AGY241" i="1"/>
  <c r="AHB476" i="1"/>
  <c r="AGV58" i="1"/>
  <c r="AGY124" i="1"/>
  <c r="AGY178" i="1"/>
  <c r="AGP447" i="1"/>
  <c r="AHE470" i="1"/>
  <c r="AHH401" i="1"/>
  <c r="AHB333" i="1"/>
  <c r="AGY115" i="1"/>
  <c r="AHB220" i="1"/>
  <c r="AGS287" i="1"/>
  <c r="AGY53" i="1"/>
  <c r="AHH291" i="1"/>
  <c r="AHB305" i="1"/>
  <c r="AHH129" i="1"/>
  <c r="AGY212" i="1"/>
  <c r="AHB405" i="1"/>
  <c r="AGS476" i="1"/>
  <c r="AGY50" i="1"/>
  <c r="AGM351" i="1"/>
  <c r="AHK23" i="1"/>
  <c r="AHB423" i="1"/>
  <c r="AGY322" i="1"/>
  <c r="AGY393" i="1"/>
  <c r="AGY262" i="1"/>
  <c r="AGP363" i="1"/>
  <c r="AGP286" i="1"/>
  <c r="AGP190" i="1"/>
  <c r="AHK320" i="1"/>
  <c r="AHN448" i="1"/>
  <c r="AHE270" i="1"/>
  <c r="AHH410" i="1"/>
  <c r="AHB100" i="1"/>
  <c r="AHH184" i="1"/>
  <c r="AHE18" i="1"/>
  <c r="AHH199" i="1"/>
  <c r="AGY171" i="1"/>
  <c r="AHB256" i="1"/>
  <c r="AGS425" i="1"/>
  <c r="AHH36" i="1"/>
  <c r="AGY170" i="1"/>
  <c r="AHE392" i="1"/>
  <c r="AGV83" i="1"/>
  <c r="AHN94" i="1"/>
  <c r="AHH390" i="1"/>
  <c r="AGY209" i="1"/>
  <c r="AHB370" i="1"/>
  <c r="AGY250" i="1"/>
  <c r="AHB278" i="1"/>
  <c r="AGY463" i="1"/>
  <c r="AHB403" i="1"/>
  <c r="AGS428" i="1"/>
  <c r="AGS318" i="1"/>
  <c r="AGS365" i="1"/>
  <c r="AHE184" i="1"/>
  <c r="AHH140" i="1"/>
  <c r="AGV456" i="1"/>
  <c r="AGP176" i="1"/>
  <c r="AGV461" i="1"/>
  <c r="AGY20" i="1"/>
  <c r="AGS296" i="1"/>
  <c r="AHB225" i="1"/>
  <c r="AHE475" i="1"/>
  <c r="AHE336" i="1"/>
  <c r="AGV252" i="1"/>
  <c r="AGS370" i="1"/>
  <c r="AGS408" i="1"/>
  <c r="AGV96" i="1"/>
  <c r="AHE257" i="1"/>
  <c r="AGM302" i="1"/>
  <c r="AGM80" i="1"/>
  <c r="AGV394" i="1"/>
  <c r="AGS194" i="1"/>
  <c r="AHB138" i="1"/>
  <c r="AHE381" i="1"/>
  <c r="AHE241" i="1"/>
  <c r="AHK212" i="1"/>
  <c r="AGV152" i="1"/>
  <c r="AHB62" i="1"/>
  <c r="AGY399" i="1"/>
  <c r="AGS210" i="1"/>
  <c r="AHH233" i="1"/>
  <c r="AGY159" i="1"/>
  <c r="AGY394" i="1"/>
  <c r="AGS149" i="1"/>
  <c r="AGY460" i="1"/>
  <c r="AGV358" i="1"/>
  <c r="AGV299" i="1"/>
  <c r="AHB115" i="1"/>
  <c r="AHK16" i="1"/>
  <c r="AHE168" i="1"/>
  <c r="AGS77" i="1"/>
  <c r="AGY148" i="1"/>
  <c r="AHE279" i="1"/>
  <c r="AHE39" i="1"/>
  <c r="AHE9" i="1"/>
  <c r="AHB413" i="1"/>
  <c r="AHH101" i="1"/>
  <c r="AGY16" i="1"/>
  <c r="AHH451" i="1"/>
  <c r="AHB271" i="1"/>
  <c r="AHE25" i="1"/>
  <c r="AGY283" i="1"/>
  <c r="AGM101" i="1"/>
  <c r="AHK218" i="1"/>
  <c r="AHB407" i="1"/>
  <c r="AHE27" i="1"/>
  <c r="AGY128" i="1"/>
  <c r="AHH290" i="1"/>
  <c r="AHH386" i="1"/>
  <c r="AHB362" i="1"/>
  <c r="AHB77" i="1"/>
  <c r="AHB250" i="1"/>
  <c r="AHB300" i="1"/>
  <c r="AGP263" i="1"/>
  <c r="AHH42" i="1"/>
  <c r="AHB454" i="1"/>
  <c r="AGS220" i="1"/>
  <c r="AGS168" i="1"/>
  <c r="AHB455" i="1"/>
  <c r="AGY363" i="1"/>
  <c r="AGY294" i="1"/>
  <c r="AGY442" i="1"/>
  <c r="AHH269" i="1"/>
  <c r="AHE50" i="1"/>
  <c r="AGP82" i="1"/>
  <c r="AGV468" i="1"/>
  <c r="AGY231" i="1"/>
  <c r="AGY275" i="1"/>
  <c r="AGS386" i="1"/>
  <c r="AGS100" i="1"/>
  <c r="AGY187" i="1"/>
  <c r="AGY214" i="1"/>
  <c r="AGV79" i="1"/>
  <c r="AHH215" i="1"/>
  <c r="AHH122" i="1"/>
  <c r="AHE135" i="1"/>
  <c r="AGY37" i="1"/>
  <c r="AGV132" i="1"/>
  <c r="AGV411" i="1"/>
  <c r="AGV313" i="1"/>
  <c r="AGY220" i="1"/>
  <c r="AGY326" i="1"/>
  <c r="AGS175" i="1"/>
  <c r="AHB285" i="1"/>
  <c r="AGY225" i="1"/>
  <c r="AHB437" i="1"/>
  <c r="AHH420" i="1"/>
  <c r="AHH45" i="1"/>
  <c r="AGM88" i="1"/>
  <c r="AGY211" i="1"/>
  <c r="AGY122" i="1"/>
  <c r="AGV63" i="1"/>
  <c r="AGV16" i="1"/>
  <c r="AGY162" i="1"/>
  <c r="AHB385" i="1"/>
  <c r="AGS334" i="1"/>
  <c r="AHH284" i="1"/>
  <c r="AGY254" i="1"/>
  <c r="AGS274" i="1"/>
  <c r="AHE249" i="1"/>
  <c r="AHE87" i="1"/>
  <c r="AGY271" i="1"/>
  <c r="AGS437" i="1"/>
  <c r="AGV368" i="1"/>
  <c r="AGY191" i="1"/>
  <c r="AGY72" i="1"/>
  <c r="AHB342" i="1"/>
  <c r="AHH437" i="1"/>
  <c r="AGY263" i="1"/>
  <c r="AHB199" i="1"/>
  <c r="AGP35" i="1"/>
  <c r="AHB159" i="1"/>
  <c r="AHB224" i="1"/>
  <c r="AGY47" i="1"/>
  <c r="AHE455" i="1"/>
  <c r="AGY204" i="1"/>
  <c r="AGY242" i="1"/>
  <c r="AHE43" i="1"/>
  <c r="AGY200" i="1"/>
  <c r="AGV27" i="1"/>
  <c r="AHB73" i="1"/>
  <c r="AGV391" i="1"/>
  <c r="AHB169" i="1"/>
  <c r="AHE261" i="1"/>
  <c r="AGM299" i="1"/>
  <c r="AGY339" i="1"/>
  <c r="AGV336" i="1"/>
  <c r="AGV376" i="1"/>
  <c r="AGV419" i="1"/>
  <c r="AHB318" i="1"/>
  <c r="AGV128" i="1"/>
  <c r="AGS134" i="1"/>
  <c r="AHB110" i="1"/>
  <c r="AGV402" i="1"/>
  <c r="AHE285" i="1"/>
  <c r="AHH320" i="1"/>
  <c r="AHB349" i="1"/>
  <c r="AHB185" i="1"/>
  <c r="AGY198" i="1"/>
  <c r="AHH239" i="1"/>
  <c r="AHB354" i="1"/>
  <c r="AGM470" i="1"/>
  <c r="AGY103" i="1"/>
  <c r="AGY390" i="1"/>
  <c r="AHK451" i="1"/>
  <c r="AHE255" i="1"/>
  <c r="AGY311" i="1"/>
  <c r="AGV92" i="1"/>
  <c r="AGM251" i="1"/>
  <c r="AHE476" i="1"/>
  <c r="AHE250" i="1"/>
  <c r="AGY316" i="1"/>
  <c r="AGY79" i="1"/>
  <c r="AHH62" i="1"/>
  <c r="AHB456" i="1"/>
  <c r="AGS266" i="1"/>
  <c r="AGM375" i="1"/>
  <c r="AGY420" i="1"/>
  <c r="AGY401" i="1"/>
  <c r="AHE23" i="1"/>
  <c r="AHH475" i="1"/>
  <c r="AGS415" i="1"/>
  <c r="AHB447" i="1"/>
  <c r="AHB301" i="1"/>
  <c r="AHB336" i="1"/>
  <c r="AHE398" i="1"/>
  <c r="AGY131" i="1"/>
  <c r="AGM183" i="1"/>
  <c r="AGV74" i="1"/>
  <c r="AGY257" i="1"/>
  <c r="AHE73" i="1"/>
  <c r="AHB355" i="1"/>
  <c r="AHH422" i="1"/>
  <c r="AGM419" i="1"/>
  <c r="AHB9" i="1"/>
  <c r="AHB31" i="1"/>
  <c r="AHB436" i="1"/>
  <c r="AGY218" i="1"/>
  <c r="AGP297" i="1"/>
  <c r="AGP152" i="1"/>
  <c r="AGS462" i="1"/>
  <c r="AHB395" i="1"/>
  <c r="AHH26" i="1"/>
  <c r="AHB324" i="1"/>
  <c r="AGS249" i="1"/>
  <c r="AGS270" i="1"/>
  <c r="AGV91" i="1"/>
  <c r="AGV11" i="1"/>
  <c r="AHH169" i="1"/>
  <c r="AGY247" i="1"/>
  <c r="AGV408" i="1"/>
  <c r="AHB203" i="1"/>
  <c r="AHE318" i="1"/>
  <c r="AGM29" i="1"/>
  <c r="AGS160" i="1"/>
  <c r="AGV396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33" i="1"/>
  <c r="AGH175" i="1"/>
  <c r="AGF93" i="1"/>
  <c r="AGF345" i="1"/>
  <c r="AGF263" i="1"/>
  <c r="AGF162" i="1"/>
  <c r="AGF131" i="1"/>
  <c r="AGF314" i="1"/>
  <c r="AGF36" i="1"/>
  <c r="AGH12" i="1"/>
  <c r="AGH19" i="1"/>
  <c r="AGH66" i="1"/>
  <c r="AGF368" i="1"/>
  <c r="AGF383" i="1"/>
  <c r="AGH29" i="1"/>
  <c r="AGF441" i="1"/>
  <c r="AGH368" i="1"/>
  <c r="AGH296" i="1"/>
  <c r="AGH224" i="1"/>
  <c r="AGH470" i="1"/>
  <c r="AGF182" i="1"/>
  <c r="AGH295" i="1"/>
  <c r="AGF11" i="1"/>
  <c r="AGF381" i="1"/>
  <c r="AGF235" i="1"/>
  <c r="AGF280" i="1"/>
  <c r="AGF475" i="1"/>
  <c r="AGF390" i="1"/>
  <c r="AGF426" i="1"/>
  <c r="AGH21" i="1"/>
  <c r="AGF15" i="1"/>
  <c r="AGF20" i="1"/>
  <c r="AGH217" i="1"/>
  <c r="AGH411" i="1"/>
  <c r="AGH342" i="1"/>
  <c r="AGF164" i="1"/>
  <c r="AGF47" i="1"/>
  <c r="AGF34" i="1"/>
  <c r="AGH15" i="1"/>
  <c r="AGH27" i="1"/>
  <c r="AGF23" i="1"/>
  <c r="AGH16" i="1"/>
  <c r="AGH176" i="1"/>
  <c r="AGF222" i="1"/>
  <c r="AGH321" i="1"/>
  <c r="AGF28" i="1"/>
  <c r="AGH100" i="1"/>
  <c r="AGH198" i="1"/>
  <c r="AGH311" i="1"/>
  <c r="AGF429" i="1"/>
  <c r="AGF305" i="1"/>
  <c r="AGF186" i="1"/>
  <c r="AGF469" i="1"/>
  <c r="AGH128" i="1"/>
  <c r="AGF251" i="1"/>
  <c r="AGH285" i="1"/>
  <c r="AGF320" i="1"/>
  <c r="AGH358" i="1"/>
  <c r="AGF141" i="1"/>
  <c r="AGH244" i="1"/>
  <c r="AGH283" i="1"/>
  <c r="AGH348" i="1"/>
  <c r="AGH14" i="1"/>
  <c r="AGH241" i="1"/>
  <c r="AGF271" i="1"/>
  <c r="AGF388" i="1"/>
  <c r="AGF179" i="1"/>
  <c r="AGH373" i="1"/>
  <c r="AGH262" i="1"/>
  <c r="AGF147" i="1"/>
  <c r="AGH129" i="1"/>
  <c r="AGH456" i="1"/>
  <c r="AGH60" i="1"/>
  <c r="AGH238" i="1"/>
  <c r="AGF268" i="1"/>
  <c r="AGF70" i="1"/>
  <c r="AGF432" i="1"/>
  <c r="AGH287" i="1"/>
  <c r="AGH57" i="1"/>
  <c r="AGF187" i="1"/>
  <c r="AGF414" i="1"/>
  <c r="AGF343" i="1"/>
  <c r="AGH270" i="1"/>
  <c r="AGF255" i="1"/>
  <c r="AGF26" i="1"/>
  <c r="AGH97" i="1"/>
  <c r="AGH190" i="1"/>
  <c r="AGF224" i="1"/>
  <c r="AGF284" i="1"/>
  <c r="AGH407" i="1"/>
  <c r="AGH459" i="1"/>
  <c r="AGF63" i="1"/>
  <c r="AGF210" i="1"/>
  <c r="AGH290" i="1"/>
  <c r="AGF354" i="1"/>
  <c r="AGF395" i="1"/>
  <c r="AGF458" i="1"/>
  <c r="AGH61" i="1"/>
  <c r="AGF95" i="1"/>
  <c r="AGH185" i="1"/>
  <c r="AGF227" i="1"/>
  <c r="AGH372" i="1"/>
  <c r="AGH441" i="1"/>
  <c r="AGF21" i="1"/>
  <c r="AGF129" i="1"/>
  <c r="AGF140" i="1"/>
  <c r="AGH221" i="1"/>
  <c r="AGF421" i="1"/>
  <c r="AGF451" i="1"/>
  <c r="AGF102" i="1"/>
  <c r="AGH227" i="1"/>
  <c r="AGF332" i="1"/>
  <c r="AGH162" i="1"/>
  <c r="AGF290" i="1"/>
  <c r="AGH440" i="1"/>
  <c r="AGH324" i="1"/>
  <c r="AGH121" i="1"/>
  <c r="AGH307" i="1"/>
  <c r="AGF238" i="1"/>
  <c r="AGF197" i="1"/>
  <c r="AGH193" i="1"/>
  <c r="AGH172" i="1"/>
  <c r="AGH91" i="1"/>
  <c r="AGH458" i="1"/>
  <c r="AGH385" i="1"/>
  <c r="AGH152" i="1"/>
  <c r="AGF107" i="1"/>
  <c r="AGF98" i="1"/>
  <c r="AGF447" i="1"/>
  <c r="AGF363" i="1"/>
  <c r="AGH336" i="1"/>
  <c r="AGH31" i="1"/>
  <c r="AGF38" i="1"/>
  <c r="AGH17" i="1"/>
  <c r="AGF33" i="1"/>
  <c r="AGH56" i="1"/>
  <c r="AGH156" i="1"/>
  <c r="AGH137" i="1"/>
  <c r="AGH255" i="1"/>
  <c r="AGH291" i="1"/>
  <c r="AGH356" i="1"/>
  <c r="AGH26" i="1"/>
  <c r="AGF65" i="1"/>
  <c r="AGF185" i="1"/>
  <c r="AGH220" i="1"/>
  <c r="AGH334" i="1"/>
  <c r="AGH400" i="1"/>
  <c r="AGF474" i="1"/>
  <c r="AGH63" i="1"/>
  <c r="AGH163" i="1"/>
  <c r="AGH349" i="1"/>
  <c r="AGH414" i="1"/>
  <c r="AGF466" i="1"/>
  <c r="AGF105" i="1"/>
  <c r="AGF180" i="1"/>
  <c r="AGF409" i="1"/>
  <c r="AGF104" i="1"/>
  <c r="AGH187" i="1"/>
  <c r="AGH392" i="1"/>
  <c r="AGH451" i="1"/>
  <c r="AGH98" i="1"/>
  <c r="AGF319" i="1"/>
  <c r="AGH103" i="1"/>
  <c r="AGH452" i="1"/>
  <c r="AGH388" i="1"/>
  <c r="AGH309" i="1"/>
  <c r="AGF132" i="1"/>
  <c r="AGF460" i="1"/>
  <c r="AGH395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8" i="1"/>
  <c r="AGF407" i="1"/>
  <c r="AGH102" i="1"/>
  <c r="AGF203" i="1"/>
  <c r="AGH401" i="1"/>
  <c r="AGF463" i="1"/>
  <c r="AGH42" i="1"/>
  <c r="AGF158" i="1"/>
  <c r="AGF244" i="1"/>
  <c r="AGH337" i="1"/>
  <c r="AGH434" i="1"/>
  <c r="AGF17" i="1"/>
  <c r="AGF212" i="1"/>
  <c r="AGH332" i="1"/>
  <c r="AGH404" i="1"/>
  <c r="AGF58" i="1"/>
  <c r="AGH256" i="1"/>
  <c r="AGF264" i="1"/>
  <c r="AGH322" i="1"/>
  <c r="AGF379" i="1"/>
  <c r="AGF444" i="1"/>
  <c r="AGF64" i="1"/>
  <c r="AGF333" i="1"/>
  <c r="AGF356" i="1"/>
  <c r="AGH436" i="1"/>
  <c r="AGH109" i="1"/>
  <c r="AGF217" i="1"/>
  <c r="AGH142" i="1"/>
  <c r="AGF130" i="1"/>
  <c r="AGF277" i="1"/>
  <c r="AGF420" i="1"/>
  <c r="AGF61" i="1"/>
  <c r="AGH30" i="1"/>
  <c r="AGH424" i="1"/>
  <c r="AGF355" i="1"/>
  <c r="AGF316" i="1"/>
  <c r="AGH189" i="1"/>
  <c r="AGF362" i="1"/>
  <c r="AGH343" i="1"/>
  <c r="AGF257" i="1"/>
  <c r="AGH231" i="1"/>
  <c r="AGH211" i="1"/>
  <c r="AGH104" i="1"/>
  <c r="AGF298" i="1"/>
  <c r="AGH157" i="1"/>
  <c r="AGH94" i="1"/>
  <c r="AGF195" i="1"/>
  <c r="AGH230" i="1"/>
  <c r="AGF425" i="1"/>
  <c r="AGF109" i="1"/>
  <c r="AGH199" i="1"/>
  <c r="AGF229" i="1"/>
  <c r="AGF242" i="1"/>
  <c r="AGF286" i="1"/>
  <c r="AGF359" i="1"/>
  <c r="AGF415" i="1"/>
  <c r="AGF45" i="1"/>
  <c r="AGF275" i="1"/>
  <c r="AGH394" i="1"/>
  <c r="AGH463" i="1"/>
  <c r="AGF67" i="1"/>
  <c r="AGH242" i="1"/>
  <c r="AGF294" i="1"/>
  <c r="AGH363" i="1"/>
  <c r="AGF437" i="1"/>
  <c r="AGF344" i="1"/>
  <c r="AGH316" i="1"/>
  <c r="AGH383" i="1"/>
  <c r="AGF310" i="1"/>
  <c r="AGF160" i="1"/>
  <c r="AGF178" i="1"/>
  <c r="AGF225" i="1"/>
  <c r="AGH353" i="1"/>
  <c r="AGF92" i="1"/>
  <c r="AGF194" i="1"/>
  <c r="AGH288" i="1"/>
  <c r="AGH386" i="1"/>
  <c r="AGF59" i="1"/>
  <c r="AGF166" i="1"/>
  <c r="AGF252" i="1"/>
  <c r="AGH213" i="1"/>
  <c r="AGF32" i="1"/>
  <c r="AGH173" i="1"/>
  <c r="AGF231" i="1"/>
  <c r="AGH294" i="1"/>
  <c r="AGH412" i="1"/>
  <c r="AGH475" i="1"/>
  <c r="AGF66" i="1"/>
  <c r="AGF206" i="1"/>
  <c r="AGH10" i="1"/>
  <c r="AGH340" i="1"/>
  <c r="AGF366" i="1"/>
  <c r="AGF213" i="1"/>
  <c r="AGH284" i="1"/>
  <c r="AGH351" i="1"/>
  <c r="AGF413" i="1"/>
  <c r="AGF37" i="1"/>
  <c r="AGH160" i="1"/>
  <c r="AGH253" i="1"/>
  <c r="AGF267" i="1"/>
  <c r="AGH430" i="1"/>
  <c r="AGH18" i="1"/>
  <c r="AGF148" i="1"/>
  <c r="AGF247" i="1"/>
  <c r="AGF406" i="1"/>
  <c r="AGF446" i="1"/>
  <c r="AGF236" i="1"/>
  <c r="AGF253" i="1"/>
  <c r="AGF401" i="1"/>
  <c r="AGF455" i="1"/>
  <c r="AGF128" i="1"/>
  <c r="AGH135" i="1"/>
  <c r="AGH207" i="1"/>
  <c r="AGH59" i="1"/>
  <c r="AGF233" i="1"/>
  <c r="AGF342" i="1"/>
  <c r="AGH40" i="1"/>
  <c r="AGH305" i="1"/>
  <c r="AGF221" i="1"/>
  <c r="AGF190" i="1"/>
  <c r="AGF101" i="1"/>
  <c r="AGH286" i="1"/>
  <c r="AGH222" i="1"/>
  <c r="AGF183" i="1"/>
  <c r="AGH76" i="1"/>
  <c r="AGH122" i="1"/>
  <c r="AGF106" i="1"/>
  <c r="AGF371" i="1"/>
  <c r="AGF315" i="1"/>
  <c r="AGH243" i="1"/>
  <c r="AGH141" i="1"/>
  <c r="AGH131" i="1"/>
  <c r="AGF266" i="1"/>
  <c r="AGH431" i="1"/>
  <c r="AGF97" i="1"/>
  <c r="AGH150" i="1"/>
  <c r="AGF347" i="1"/>
  <c r="AGF403" i="1"/>
  <c r="AGH366" i="1"/>
  <c r="AGH318" i="1"/>
  <c r="AGH140" i="1"/>
  <c r="AGH127" i="1"/>
  <c r="AGF241" i="1"/>
  <c r="AGH439" i="1"/>
  <c r="AGF373" i="1"/>
  <c r="AGF299" i="1"/>
  <c r="AGF173" i="1"/>
  <c r="AGF69" i="1"/>
  <c r="AGH433" i="1"/>
  <c r="AGH234" i="1"/>
  <c r="AGF205" i="1"/>
  <c r="AGH118" i="1"/>
  <c r="AGH77" i="1"/>
  <c r="AGF367" i="1"/>
  <c r="AGH280" i="1"/>
  <c r="AGH225" i="1"/>
  <c r="AGH183" i="1"/>
  <c r="AGH75" i="1"/>
  <c r="AGF283" i="1"/>
  <c r="AGH215" i="1"/>
  <c r="AGF170" i="1"/>
  <c r="AGF151" i="1"/>
  <c r="AGF41" i="1"/>
  <c r="AGH460" i="1"/>
  <c r="AGH339" i="1"/>
  <c r="AGH138" i="1"/>
  <c r="AGH123" i="1"/>
  <c r="AGF118" i="1"/>
  <c r="AGF364" i="1"/>
  <c r="AGF313" i="1"/>
  <c r="AGH153" i="1"/>
  <c r="AGH58" i="1"/>
  <c r="AGF42" i="1"/>
  <c r="AGH450" i="1"/>
  <c r="AGH355" i="1"/>
  <c r="AGH376" i="1"/>
  <c r="AGF339" i="1"/>
  <c r="AGH149" i="1"/>
  <c r="AGH251" i="1"/>
  <c r="AGF335" i="1"/>
  <c r="AGH389" i="1"/>
  <c r="AGF452" i="1"/>
  <c r="AGF72" i="1"/>
  <c r="AGH223" i="1"/>
  <c r="AGF249" i="1"/>
  <c r="AGF431" i="1"/>
  <c r="AGF127" i="1"/>
  <c r="AGF122" i="1"/>
  <c r="AGF209" i="1"/>
  <c r="AGF234" i="1"/>
  <c r="AGF292" i="1"/>
  <c r="AGF341" i="1"/>
  <c r="AGH415" i="1"/>
  <c r="AGH399" i="1"/>
  <c r="AGF308" i="1"/>
  <c r="AGH95" i="1"/>
  <c r="AGF273" i="1"/>
  <c r="AGH369" i="1"/>
  <c r="AGH428" i="1"/>
  <c r="AGH23" i="1"/>
  <c r="AGH92" i="1"/>
  <c r="AGF189" i="1"/>
  <c r="AGF317" i="1"/>
  <c r="AGF377" i="1"/>
  <c r="AGH73" i="1"/>
  <c r="AGF91" i="1"/>
  <c r="AGH184" i="1"/>
  <c r="AGF230" i="1"/>
  <c r="AGH267" i="1"/>
  <c r="AGH335" i="1"/>
  <c r="AGF465" i="1"/>
  <c r="AGH44" i="1"/>
  <c r="AGH166" i="1"/>
  <c r="AGH327" i="1"/>
  <c r="AGH438" i="1"/>
  <c r="AGF454" i="1"/>
  <c r="AGF43" i="1"/>
  <c r="AGH195" i="1"/>
  <c r="AGH233" i="1"/>
  <c r="AGF272" i="1"/>
  <c r="AGF340" i="1"/>
  <c r="AGH257" i="1"/>
  <c r="AGF204" i="1"/>
  <c r="AGF46" i="1"/>
  <c r="AGH78" i="1"/>
  <c r="AGH177" i="1"/>
  <c r="AGF219" i="1"/>
  <c r="AGF448" i="1"/>
  <c r="AGF68" i="1"/>
  <c r="AGF176" i="1"/>
  <c r="AGH319" i="1"/>
  <c r="AGH379" i="1"/>
  <c r="AGF375" i="1"/>
  <c r="AGF35" i="1"/>
  <c r="AGF256" i="1"/>
  <c r="AGF269" i="1"/>
  <c r="AGF472" i="1"/>
  <c r="AGH263" i="1"/>
  <c r="AGH266" i="1"/>
  <c r="AGF334" i="1"/>
  <c r="AGH461" i="1"/>
  <c r="AGF71" i="1"/>
  <c r="AGF445" i="1"/>
  <c r="AGH380" i="1"/>
  <c r="AGH134" i="1"/>
  <c r="AGH197" i="1"/>
  <c r="AGH148" i="1"/>
  <c r="AGF172" i="1"/>
  <c r="AGH268" i="1"/>
  <c r="AGH326" i="1"/>
  <c r="AGF411" i="1"/>
  <c r="AGF398" i="1"/>
  <c r="AGH36" i="1"/>
  <c r="AGH158" i="1"/>
  <c r="AGF279" i="1"/>
  <c r="AGH357" i="1"/>
  <c r="AGH422" i="1"/>
  <c r="AGF470" i="1"/>
  <c r="AGH120" i="1"/>
  <c r="AGF152" i="1"/>
  <c r="AGH254" i="1"/>
  <c r="AGH347" i="1"/>
  <c r="AGH425" i="1"/>
  <c r="AGF155" i="1"/>
  <c r="AGH206" i="1"/>
  <c r="AGH427" i="1"/>
  <c r="AGF87" i="1"/>
  <c r="AGH413" i="1"/>
  <c r="AGH365" i="1"/>
  <c r="AGF171" i="1"/>
  <c r="AGF365" i="1"/>
  <c r="AGF322" i="1"/>
  <c r="AGF136" i="1"/>
  <c r="AGF121" i="1"/>
  <c r="AGF14" i="1"/>
  <c r="AGH323" i="1"/>
  <c r="AGH212" i="1"/>
  <c r="AGH47" i="1"/>
  <c r="AGH314" i="1"/>
  <c r="AGH258" i="1"/>
  <c r="AGF145" i="1"/>
  <c r="AGH466" i="1"/>
  <c r="AGF408" i="1"/>
  <c r="AGH403" i="1"/>
  <c r="AGF288" i="1"/>
  <c r="AGH139" i="1"/>
  <c r="AGH93" i="1"/>
  <c r="AGF427" i="1"/>
  <c r="AGH312" i="1"/>
  <c r="AGH245" i="1"/>
  <c r="AGF405" i="1"/>
  <c r="AGH151" i="1"/>
  <c r="AGH391" i="1"/>
  <c r="AGH278" i="1"/>
  <c r="AGF214" i="1"/>
  <c r="AGF175" i="1"/>
  <c r="AGH68" i="1"/>
  <c r="AGH203" i="1"/>
  <c r="AGH465" i="1"/>
  <c r="AGF324" i="1"/>
  <c r="AGF200" i="1"/>
  <c r="AGF438" i="1"/>
  <c r="AGF376" i="1"/>
  <c r="AGF318" i="1"/>
  <c r="AGH214" i="1"/>
  <c r="AGH182" i="1"/>
  <c r="AGH89" i="1"/>
  <c r="AGF428" i="1"/>
  <c r="AGF370" i="1"/>
  <c r="AGH261" i="1"/>
  <c r="AGF89" i="1"/>
  <c r="AGF461" i="1"/>
  <c r="AGF422" i="1"/>
  <c r="AGF174" i="1"/>
  <c r="AGF75" i="1"/>
  <c r="AGH405" i="1"/>
  <c r="AGF261" i="1"/>
  <c r="AGF254" i="1"/>
  <c r="AGF282" i="1"/>
  <c r="AGH398" i="1"/>
  <c r="AGH476" i="1"/>
  <c r="AGF123" i="1"/>
  <c r="AGF199" i="1"/>
  <c r="AGF149" i="1"/>
  <c r="AGH252" i="1"/>
  <c r="AGH293" i="1"/>
  <c r="AGF100" i="1"/>
  <c r="AGF202" i="1"/>
  <c r="AGH235" i="1"/>
  <c r="AGH350" i="1"/>
  <c r="AGF392" i="1"/>
  <c r="AGH72" i="1"/>
  <c r="AGH145" i="1"/>
  <c r="AGH299" i="1"/>
  <c r="AGF400" i="1"/>
  <c r="AGF349" i="1"/>
  <c r="AGF399" i="1"/>
  <c r="AGH46" i="1"/>
  <c r="AGH289" i="1"/>
  <c r="AGH437" i="1"/>
  <c r="AGH105" i="1"/>
  <c r="AGF201" i="1"/>
  <c r="AGH387" i="1"/>
  <c r="AGH226" i="1"/>
  <c r="AGF270" i="1"/>
  <c r="AGH341" i="1"/>
  <c r="AGF386" i="1"/>
  <c r="AGH449" i="1"/>
  <c r="AGH69" i="1"/>
  <c r="AGF103" i="1"/>
  <c r="AGF196" i="1"/>
  <c r="AGF262" i="1"/>
  <c r="AGF165" i="1"/>
  <c r="AGH429" i="1"/>
  <c r="AGF143" i="1"/>
  <c r="AGF434" i="1"/>
  <c r="AGF393" i="1"/>
  <c r="AGF476" i="1"/>
  <c r="AGH45" i="1"/>
  <c r="AGH155" i="1"/>
  <c r="AGH352" i="1"/>
  <c r="AGH416" i="1"/>
  <c r="AGH473" i="1"/>
  <c r="AGF44" i="1"/>
  <c r="AGH218" i="1"/>
  <c r="AGH402" i="1"/>
  <c r="AGH442" i="1"/>
  <c r="AGF419" i="1"/>
  <c r="AGF39" i="1"/>
  <c r="AGF156" i="1"/>
  <c r="AGH259" i="1"/>
  <c r="AGF380" i="1"/>
  <c r="AGF13" i="1"/>
  <c r="AGH136" i="1"/>
  <c r="AGH229" i="1"/>
  <c r="AGH362" i="1"/>
  <c r="AGH409" i="1"/>
  <c r="AGF297" i="1"/>
  <c r="AGH370" i="1"/>
  <c r="AGF146" i="1"/>
  <c r="AGH421" i="1"/>
  <c r="AGH469" i="1"/>
  <c r="AGF161" i="1"/>
  <c r="AGH248" i="1"/>
  <c r="AGF285" i="1"/>
  <c r="AGH325" i="1"/>
  <c r="AGF404" i="1"/>
  <c r="AGH447" i="1"/>
  <c r="AGF223" i="1"/>
  <c r="AGF358" i="1"/>
  <c r="AGH410" i="1"/>
  <c r="AGH124" i="1"/>
  <c r="AGF207" i="1"/>
  <c r="AGH454" i="1"/>
  <c r="AGH87" i="1"/>
  <c r="AGH249" i="1"/>
  <c r="AGF396" i="1"/>
  <c r="AGF311" i="1"/>
  <c r="AGF436" i="1"/>
  <c r="AGF169" i="1"/>
  <c r="AGH33" i="1"/>
  <c r="AGH364" i="1"/>
  <c r="AGF389" i="1"/>
  <c r="AGF351" i="1"/>
  <c r="AGH281" i="1"/>
  <c r="AGH38" i="1"/>
  <c r="AGF459" i="1"/>
  <c r="AGH390" i="1"/>
  <c r="AGH179" i="1"/>
  <c r="AGF96" i="1"/>
  <c r="AGH423" i="1"/>
  <c r="AGH310" i="1"/>
  <c r="AGH165" i="1"/>
  <c r="AGF168" i="1"/>
  <c r="AGF440" i="1"/>
  <c r="AGF327" i="1"/>
  <c r="AGF218" i="1"/>
  <c r="AGH188" i="1"/>
  <c r="AGH107" i="1"/>
  <c r="AGF402" i="1"/>
  <c r="AGH277" i="1"/>
  <c r="AGF243" i="1"/>
  <c r="AGF337" i="1"/>
  <c r="AGF220" i="1"/>
  <c r="AGH170" i="1"/>
  <c r="AGF124" i="1"/>
  <c r="AGF442" i="1"/>
  <c r="AGH298" i="1"/>
  <c r="AGF323" i="1"/>
  <c r="AGH209" i="1"/>
  <c r="AGF177" i="1"/>
  <c r="AGF57" i="1"/>
  <c r="AGF29" i="1"/>
  <c r="AGF369" i="1"/>
  <c r="AGH315" i="1"/>
  <c r="AGH204" i="1"/>
  <c r="AGF9" i="1"/>
  <c r="AGF449" i="1"/>
  <c r="AGH371" i="1"/>
  <c r="AGH306" i="1"/>
  <c r="AGH250" i="1"/>
  <c r="AGH161" i="1"/>
  <c r="AGH144" i="1"/>
  <c r="AGH408" i="1"/>
  <c r="AGF150" i="1"/>
  <c r="AGF468" i="1"/>
  <c r="AGF385" i="1"/>
  <c r="AGH345" i="1"/>
  <c r="AGH313" i="1"/>
  <c r="AGF289" i="1"/>
  <c r="AGH208" i="1"/>
  <c r="AGH168" i="1"/>
  <c r="AGF78" i="1"/>
  <c r="AGH344" i="1"/>
  <c r="AGH297" i="1"/>
  <c r="AGF125" i="1"/>
  <c r="AGF430" i="1"/>
  <c r="AGF306" i="1"/>
  <c r="AGF237" i="1"/>
  <c r="AGH210" i="1"/>
  <c r="AGH96" i="1"/>
  <c r="AGF22" i="1"/>
  <c r="AGH384" i="1"/>
  <c r="AGH443" i="1"/>
  <c r="AGH125" i="1"/>
  <c r="AGH200" i="1"/>
  <c r="AGF226" i="1"/>
  <c r="AGH205" i="1"/>
  <c r="AGH359" i="1"/>
  <c r="AGH432" i="1"/>
  <c r="AGF456" i="1"/>
  <c r="AGF120" i="1"/>
  <c r="AGH130" i="1"/>
  <c r="AGF245" i="1"/>
  <c r="AGF76" i="1"/>
  <c r="AGF184" i="1"/>
  <c r="AGF250" i="1"/>
  <c r="AGF296" i="1"/>
  <c r="AGH420" i="1"/>
  <c r="AGF467" i="1"/>
  <c r="AGF119" i="1"/>
  <c r="AGF239" i="1"/>
  <c r="AGF274" i="1"/>
  <c r="AGH181" i="1"/>
  <c r="AGF139" i="1"/>
  <c r="AGH444" i="1"/>
  <c r="AGH174" i="1"/>
  <c r="AGF473" i="1"/>
  <c r="AGH247" i="1"/>
  <c r="AGF336" i="1"/>
  <c r="AGH375" i="1"/>
  <c r="AGH11" i="1"/>
  <c r="AGF144" i="1"/>
  <c r="AGH246" i="1"/>
  <c r="AGH333" i="1"/>
  <c r="AGF384" i="1"/>
  <c r="AGF462" i="1"/>
  <c r="AGH64" i="1"/>
  <c r="AGH164" i="1"/>
  <c r="AGH186" i="1"/>
  <c r="AGF295" i="1"/>
  <c r="AGH88" i="1"/>
  <c r="AGH202" i="1"/>
  <c r="AGH292" i="1"/>
  <c r="AGH354" i="1"/>
  <c r="AGF410" i="1"/>
  <c r="AGH71" i="1"/>
  <c r="AGF134" i="1"/>
  <c r="AGF326" i="1"/>
  <c r="AGF357" i="1"/>
  <c r="AGH426" i="1"/>
  <c r="AGH22" i="1"/>
  <c r="AGF215" i="1"/>
  <c r="AGH381" i="1"/>
  <c r="AGF73" i="1"/>
  <c r="AGH194" i="1"/>
  <c r="AGH228" i="1"/>
  <c r="AGF352" i="1"/>
  <c r="AGF382" i="1"/>
  <c r="AGH472" i="1"/>
  <c r="AGF211" i="1"/>
  <c r="AGF287" i="1"/>
  <c r="AGF412" i="1"/>
  <c r="AGH468" i="1"/>
  <c r="AGF163" i="1"/>
  <c r="AGF188" i="1"/>
  <c r="AGF293" i="1"/>
  <c r="AGH272" i="1"/>
  <c r="AGH237" i="1"/>
  <c r="AGH417" i="1"/>
  <c r="AGF312" i="1"/>
  <c r="AGH377" i="1"/>
  <c r="AGF450" i="1"/>
  <c r="AGH178" i="1"/>
  <c r="AGF228" i="1"/>
  <c r="AGF350" i="1"/>
  <c r="AGH159" i="1"/>
  <c r="AGF259" i="1"/>
  <c r="AGF325" i="1"/>
  <c r="AGF457" i="1"/>
  <c r="AGF90" i="1"/>
  <c r="AGF99" i="1"/>
  <c r="AGF157" i="1"/>
  <c r="AGH308" i="1"/>
  <c r="AGF361" i="1"/>
  <c r="AGF307" i="1"/>
  <c r="AGF258" i="1"/>
  <c r="AGH90" i="1"/>
  <c r="AGF291" i="1"/>
  <c r="AGF281" i="1"/>
  <c r="AGH62" i="1"/>
  <c r="AGH65" i="1"/>
  <c r="AGH445" i="1"/>
  <c r="AGF309" i="1"/>
  <c r="AGF181" i="1"/>
  <c r="AGF77" i="1"/>
  <c r="AGH361" i="1"/>
  <c r="AGH219" i="1"/>
  <c r="AGF94" i="1"/>
  <c r="AGF443" i="1"/>
  <c r="AGH419" i="1"/>
  <c r="AGH143" i="1"/>
  <c r="AGH106" i="1"/>
  <c r="AGF471" i="1"/>
  <c r="AGF391" i="1"/>
  <c r="AGF246" i="1"/>
  <c r="AGH146" i="1"/>
  <c r="AGF193" i="1"/>
  <c r="AGF372" i="1"/>
  <c r="AGF321" i="1"/>
  <c r="AGH457" i="1"/>
  <c r="AGH396" i="1"/>
  <c r="AGH317" i="1"/>
  <c r="AGF153" i="1"/>
  <c r="AGH474" i="1"/>
  <c r="AGF416" i="1"/>
  <c r="AGF387" i="1"/>
  <c r="AGF348" i="1"/>
  <c r="AGH282" i="1"/>
  <c r="AGH264" i="1"/>
  <c r="AGH382" i="1"/>
  <c r="AGH271" i="1"/>
  <c r="AGH171" i="1"/>
  <c r="AGF88" i="1"/>
  <c r="AGH274" i="1"/>
  <c r="AGF159" i="1"/>
  <c r="AGF60" i="1"/>
  <c r="AGH455" i="1"/>
  <c r="AGH367" i="1"/>
  <c r="AGF208" i="1"/>
  <c r="AGH169" i="1"/>
  <c r="AGH70" i="1"/>
  <c r="AGH34" i="1"/>
  <c r="AGH446" i="1"/>
  <c r="AGF424" i="1"/>
  <c r="AGH239" i="1"/>
  <c r="AGH201" i="1"/>
  <c r="AGH180" i="1"/>
  <c r="AGH99" i="1"/>
  <c r="AGH448" i="1"/>
  <c r="AGH393" i="1"/>
  <c r="AGF138" i="1"/>
  <c r="AGH467" i="1"/>
  <c r="AGF394" i="1"/>
  <c r="AGH320" i="1"/>
  <c r="AGH101" i="1"/>
  <c r="AGH147" i="1"/>
  <c r="AGF248" i="1"/>
  <c r="AGF353" i="1"/>
  <c r="AGF417" i="1"/>
  <c r="AGF56" i="1"/>
  <c r="AGH119" i="1"/>
  <c r="AGF198" i="1"/>
  <c r="AGH279" i="1"/>
  <c r="AGF423" i="1"/>
  <c r="AGH471" i="1"/>
  <c r="AGF62" i="1"/>
  <c r="AGH196" i="1"/>
  <c r="AGH275" i="1"/>
  <c r="AGH378" i="1"/>
  <c r="AGF439" i="1"/>
  <c r="AGH25" i="1"/>
  <c r="AGH108" i="1"/>
  <c r="AGF135" i="1"/>
  <c r="AGH462" i="1"/>
  <c r="AGH132" i="1"/>
  <c r="AGH406" i="1"/>
  <c r="AGH273" i="1"/>
  <c r="AGF142" i="1"/>
  <c r="AGF74" i="1"/>
  <c r="AHD353" i="1"/>
  <c r="AHO158" i="1"/>
  <c r="AGQ99" i="1"/>
  <c r="AGQ190" i="1"/>
  <c r="AHM217" i="1"/>
  <c r="AHD85" i="1"/>
  <c r="AGR223" i="1"/>
  <c r="AHO60" i="1"/>
  <c r="AHO127" i="1"/>
  <c r="AHO150" i="1"/>
  <c r="AHM228" i="1"/>
  <c r="AGT324" i="1"/>
  <c r="AGZ317" i="1"/>
  <c r="AHL318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8" i="1"/>
  <c r="AHI311" i="1"/>
  <c r="AHC207" i="1"/>
  <c r="AGR256" i="1"/>
  <c r="AHJ287" i="1"/>
  <c r="AHF327" i="1"/>
  <c r="AHG264" i="1"/>
  <c r="AGN327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I327" i="1"/>
  <c r="AHO342" i="1"/>
  <c r="AHA217" i="1"/>
  <c r="AGW262" i="1"/>
  <c r="AGW320" i="1"/>
  <c r="AGU272" i="1"/>
  <c r="AGW343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8" i="1"/>
  <c r="AGR238" i="1"/>
  <c r="AHI225" i="1"/>
  <c r="AGZ263" i="1"/>
  <c r="AGO321" i="1"/>
  <c r="AGU314" i="1"/>
  <c r="AHL314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4" i="1"/>
  <c r="AGT347" i="1"/>
  <c r="AHA212" i="1"/>
  <c r="AGZ336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7" i="1"/>
  <c r="AHO230" i="1"/>
  <c r="AHD206" i="1"/>
  <c r="AGX272" i="1"/>
  <c r="AGT341" i="1"/>
  <c r="AHC245" i="1"/>
  <c r="AHM238" i="1"/>
  <c r="AHC268" i="1"/>
  <c r="AGR291" i="1"/>
  <c r="AHA321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8" i="1"/>
  <c r="AGU291" i="1"/>
  <c r="AGR280" i="1"/>
  <c r="AGW305" i="1"/>
  <c r="AGT252" i="1"/>
  <c r="AHO280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HF279" i="1"/>
  <c r="AGX301" i="1"/>
  <c r="AGO235" i="1"/>
  <c r="AHM219" i="1"/>
  <c r="AGZ294" i="1"/>
  <c r="AHC283" i="1"/>
  <c r="AHA308" i="1"/>
  <c r="AGX255" i="1"/>
  <c r="AGQ284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2" i="1"/>
  <c r="AGQ301" i="1"/>
  <c r="AGX322" i="1"/>
  <c r="AHD261" i="1"/>
  <c r="AGL244" i="1"/>
  <c r="AHD290" i="1"/>
  <c r="AGZ315" i="1"/>
  <c r="AHI288" i="1"/>
  <c r="AHD307" i="1"/>
  <c r="AHF230" i="1"/>
  <c r="AGZ283" i="1"/>
  <c r="AHA326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9" i="1"/>
  <c r="AHL308" i="1"/>
  <c r="AGZ212" i="1"/>
  <c r="AGW254" i="1"/>
  <c r="AHL282" i="1"/>
  <c r="AHO303" i="1"/>
  <c r="AHO173" i="1"/>
  <c r="AHD237" i="1"/>
  <c r="AGZ222" i="1"/>
  <c r="AGL297" i="1"/>
  <c r="AGX288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4" i="1"/>
  <c r="AGN235" i="1"/>
  <c r="AGX222" i="1"/>
  <c r="AHM317" i="1"/>
  <c r="AHO189" i="1"/>
  <c r="AGW293" i="1"/>
  <c r="AGQ311" i="1"/>
  <c r="AHG289" i="1"/>
  <c r="AGN310" i="1"/>
  <c r="AGO351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GX279" i="1"/>
  <c r="AHO297" i="1"/>
  <c r="AGT319" i="1"/>
  <c r="AGW287" i="1"/>
  <c r="AGU312" i="1"/>
  <c r="AGL215" i="1"/>
  <c r="AHL256" i="1"/>
  <c r="AGX285" i="1"/>
  <c r="AHA227" i="1"/>
  <c r="AGU280" i="1"/>
  <c r="AHA322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34" i="1"/>
  <c r="AGL204" i="1"/>
  <c r="AHM251" i="1"/>
  <c r="AGU269" i="1"/>
  <c r="AGR330" i="1"/>
  <c r="AHF332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4" i="1"/>
  <c r="AGL317" i="1"/>
  <c r="AGZ337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8" i="1"/>
  <c r="AHC337" i="1"/>
  <c r="AGW230" i="1"/>
  <c r="AGL206" i="1"/>
  <c r="AHO271" i="1"/>
  <c r="AHD340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91" i="1"/>
  <c r="AGW209" i="1"/>
  <c r="AGQ275" i="1"/>
  <c r="AGU333" i="1"/>
  <c r="AHO343" i="1"/>
  <c r="AGX273" i="1"/>
  <c r="AHG353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91" i="1"/>
  <c r="AGN255" i="1"/>
  <c r="AHO300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302" i="1"/>
  <c r="AGW249" i="1"/>
  <c r="AGW272" i="1"/>
  <c r="AGL295" i="1"/>
  <c r="AGZ217" i="1"/>
  <c r="AHL298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3" i="1"/>
  <c r="AGO316" i="1"/>
  <c r="AGL284" i="1"/>
  <c r="AGQ309" i="1"/>
  <c r="AHJ211" i="1"/>
  <c r="AHG253" i="1"/>
  <c r="AGT282" i="1"/>
  <c r="AGW303" i="1"/>
  <c r="AGW224" i="1"/>
  <c r="AGQ277" i="1"/>
  <c r="AHA318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7" i="1"/>
  <c r="AHL251" i="1"/>
  <c r="AHL274" i="1"/>
  <c r="AHG297" i="1"/>
  <c r="AHI242" i="1"/>
  <c r="AHA329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11" i="1"/>
  <c r="AGR332" i="1"/>
  <c r="AGL208" i="1"/>
  <c r="AHJ256" i="1"/>
  <c r="AGZ288" i="1"/>
  <c r="AGR328" i="1"/>
  <c r="AHI237" i="1"/>
  <c r="AGQ225" i="1"/>
  <c r="AHJ262" i="1"/>
  <c r="AGZ320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21" i="1"/>
  <c r="AGT219" i="1"/>
  <c r="AHI314" i="1"/>
  <c r="AHD186" i="1"/>
  <c r="AGO288" i="1"/>
  <c r="AHO307" i="1"/>
  <c r="AGW354" i="1"/>
  <c r="AHC286" i="1"/>
  <c r="AGN306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34" i="1"/>
  <c r="AHF330" i="1"/>
  <c r="AHI197" i="1"/>
  <c r="AGX245" i="1"/>
  <c r="AGT236" i="1"/>
  <c r="AHO323" i="1"/>
  <c r="AHG327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7" i="1"/>
  <c r="AHL267" i="1"/>
  <c r="AHM200" i="1"/>
  <c r="AHI248" i="1"/>
  <c r="AGX239" i="1"/>
  <c r="AGQ266" i="1"/>
  <c r="AGQ327" i="1"/>
  <c r="AGQ342" i="1"/>
  <c r="AHF355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6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HM327" i="1"/>
  <c r="AGQ218" i="1"/>
  <c r="AHO262" i="1"/>
  <c r="AHO320" i="1"/>
  <c r="AGX270" i="1"/>
  <c r="AGX333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33" i="1"/>
  <c r="AGX344" i="1"/>
  <c r="AHG248" i="1"/>
  <c r="AHG271" i="1"/>
  <c r="AHC294" i="1"/>
  <c r="AHA325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34" i="1"/>
  <c r="AHC252" i="1"/>
  <c r="AHM269" i="1"/>
  <c r="AHJ330" i="1"/>
  <c r="AHF220" i="1"/>
  <c r="AHA323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2" i="1"/>
  <c r="AHF348" i="1"/>
  <c r="AGT238" i="1"/>
  <c r="AGO223" i="1"/>
  <c r="AHD297" i="1"/>
  <c r="AHG286" i="1"/>
  <c r="AHF311" i="1"/>
  <c r="AHI258" i="1"/>
  <c r="AGU287" i="1"/>
  <c r="AGO297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7" i="1"/>
  <c r="AHM312" i="1"/>
  <c r="AHJ280" i="1"/>
  <c r="AHO305" i="1"/>
  <c r="AGU230" i="1"/>
  <c r="AHC250" i="1"/>
  <c r="AGO279" i="1"/>
  <c r="AGO300" i="1"/>
  <c r="AGL221" i="1"/>
  <c r="AHF313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9" i="1"/>
  <c r="AGX305" i="1"/>
  <c r="AHJ328" i="1"/>
  <c r="AHA250" i="1"/>
  <c r="AGQ282" i="1"/>
  <c r="AGX300" i="1"/>
  <c r="AHO321" i="1"/>
  <c r="AHD218" i="1"/>
  <c r="AGQ314" i="1"/>
  <c r="AHO289" i="1"/>
  <c r="AGU332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8" i="1"/>
  <c r="AHF253" i="1"/>
  <c r="AGU285" i="1"/>
  <c r="AHF303" i="1"/>
  <c r="AGQ325" i="1"/>
  <c r="AGX234" i="1"/>
  <c r="AHO221" i="1"/>
  <c r="AGU317" i="1"/>
  <c r="AGU336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6" i="1"/>
  <c r="AHG305" i="1"/>
  <c r="AHM230" i="1"/>
  <c r="AGL251" i="1"/>
  <c r="AHG279" i="1"/>
  <c r="AHG300" i="1"/>
  <c r="AHD170" i="1"/>
  <c r="AGZ234" i="1"/>
  <c r="AGU219" i="1"/>
  <c r="AHJ293" i="1"/>
  <c r="AGT285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5" i="1"/>
  <c r="AGR258" i="1"/>
  <c r="AGN277" i="1"/>
  <c r="AGO249" i="1"/>
  <c r="AHD277" i="1"/>
  <c r="AGU335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8" i="1"/>
  <c r="AHA214" i="1"/>
  <c r="AGU311" i="1"/>
  <c r="AGZ231" i="1"/>
  <c r="AHO326" i="1"/>
  <c r="AHO234" i="1"/>
  <c r="AGN293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5" i="1"/>
  <c r="AHJ242" i="1"/>
  <c r="AGR236" i="1"/>
  <c r="AHM336" i="1"/>
  <c r="AHF273" i="1"/>
  <c r="AGR376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8" i="1"/>
  <c r="AHD343" i="1"/>
  <c r="AHL242" i="1"/>
  <c r="AGT321" i="1"/>
  <c r="AHJ313" i="1"/>
  <c r="AGU334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5" i="1"/>
  <c r="AHC335" i="1"/>
  <c r="AGW211" i="1"/>
  <c r="AHD294" i="1"/>
  <c r="AGQ308" i="1"/>
  <c r="AGU228" i="1"/>
  <c r="AHD323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8" i="1"/>
  <c r="AHD220" i="1"/>
  <c r="AGN261" i="1"/>
  <c r="AHA290" i="1"/>
  <c r="AHL355" i="1"/>
  <c r="AHO302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8" i="1"/>
  <c r="AGL246" i="1"/>
  <c r="AHC239" i="1"/>
  <c r="AGL269" i="1"/>
  <c r="AHJ291" i="1"/>
  <c r="AHL294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34" i="1"/>
  <c r="AGL227" i="1"/>
  <c r="AHD268" i="1"/>
  <c r="AHJ329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9" i="1"/>
  <c r="AGN309" i="1"/>
  <c r="AHC357" i="1"/>
  <c r="AGX229" i="1"/>
  <c r="AGR282" i="1"/>
  <c r="AGN348" i="1"/>
  <c r="AGW264" i="1"/>
  <c r="AHG246" i="1"/>
  <c r="AGW278" i="1"/>
  <c r="AHG296" i="1"/>
  <c r="AGL318" i="1"/>
  <c r="AHL307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21" i="1"/>
  <c r="AGZ314" i="1"/>
  <c r="AHM334" i="1"/>
  <c r="AGN330" i="1"/>
  <c r="AGQ238" i="1"/>
  <c r="AHL297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8" i="1"/>
  <c r="AGX311" i="1"/>
  <c r="AGZ183" i="1"/>
  <c r="AHM284" i="1"/>
  <c r="AHI350" i="1"/>
  <c r="AGR283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6" i="1"/>
  <c r="AHL305" i="1"/>
  <c r="AHJ351" i="1"/>
  <c r="AGT226" i="1"/>
  <c r="AGN279" i="1"/>
  <c r="AHL300" i="1"/>
  <c r="AGL261" i="1"/>
  <c r="AHC243" i="1"/>
  <c r="AHL289" i="1"/>
  <c r="AHJ314" i="1"/>
  <c r="AHC290" i="1"/>
  <c r="AGX303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4" i="1"/>
  <c r="AHI273" i="1"/>
  <c r="AHI336" i="1"/>
  <c r="AGW274" i="1"/>
  <c r="AHF308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41" i="1"/>
  <c r="AGZ224" i="1"/>
  <c r="AGO266" i="1"/>
  <c r="AGU327" i="1"/>
  <c r="AGX233" i="1"/>
  <c r="AHF312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4" i="1"/>
  <c r="AHD317" i="1"/>
  <c r="AGT267" i="1"/>
  <c r="AHJ267" i="1"/>
  <c r="AHL301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327" i="1"/>
  <c r="AGX194" i="1"/>
  <c r="AGT242" i="1"/>
  <c r="AHD320" i="1"/>
  <c r="AHL322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80" i="1"/>
  <c r="AGT301" i="1"/>
  <c r="AGX224" i="1"/>
  <c r="AHJ264" i="1"/>
  <c r="AHF244" i="1"/>
  <c r="AGU294" i="1"/>
  <c r="AHM278" i="1"/>
  <c r="AGU341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12" i="1"/>
  <c r="AHC285" i="1"/>
  <c r="AGT305" i="1"/>
  <c r="AGR351" i="1"/>
  <c r="AHL249" i="1"/>
  <c r="AHA281" i="1"/>
  <c r="AHL299" i="1"/>
  <c r="AGW321" i="1"/>
  <c r="AGR314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D284" i="1"/>
  <c r="AHI309" i="1"/>
  <c r="AHJ258" i="1"/>
  <c r="AHF277" i="1"/>
  <c r="AGQ227" i="1"/>
  <c r="AGR247" i="1"/>
  <c r="AHJ296" i="1"/>
  <c r="AHF309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8" i="1"/>
  <c r="AGT221" i="1"/>
  <c r="AHF261" i="1"/>
  <c r="AHA241" i="1"/>
  <c r="AGQ291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21" i="1"/>
  <c r="AHM314" i="1"/>
  <c r="AHG210" i="1"/>
  <c r="AHC259" i="1"/>
  <c r="AHA292" i="1"/>
  <c r="AHA307" i="1"/>
  <c r="AHM330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5" i="1"/>
  <c r="AGX339" i="1"/>
  <c r="AGO318" i="1"/>
  <c r="AHL213" i="1"/>
  <c r="AHF310" i="1"/>
  <c r="AHJ336" i="1"/>
  <c r="AGL29" i="1"/>
  <c r="AHM115" i="1"/>
  <c r="AGR315" i="1"/>
  <c r="AGR289" i="1"/>
  <c r="AGU180" i="1"/>
  <c r="AHO228" i="1"/>
  <c r="AHA303" i="1"/>
  <c r="AGX347" i="1"/>
  <c r="AGT299" i="1"/>
  <c r="AGW68" i="1"/>
  <c r="AGX306" i="1"/>
  <c r="AHA301" i="1"/>
  <c r="AGN244" i="1"/>
  <c r="AHF305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5" i="1"/>
  <c r="AHG288" i="1"/>
  <c r="AGX308" i="1"/>
  <c r="AHI355" i="1"/>
  <c r="AGN253" i="1"/>
  <c r="AHF284" i="1"/>
  <c r="AGN303" i="1"/>
  <c r="AHA324" i="1"/>
  <c r="AHC261" i="1"/>
  <c r="AHG320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M285" i="1"/>
  <c r="AHI325" i="1"/>
  <c r="AHO264" i="1"/>
  <c r="AGW247" i="1"/>
  <c r="AHO278" i="1"/>
  <c r="AGW297" i="1"/>
  <c r="AHD318" i="1"/>
  <c r="AHO310" i="1"/>
  <c r="AHD286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92" i="1"/>
  <c r="AHJ213" i="1"/>
  <c r="AGT258" i="1"/>
  <c r="AHD275" i="1"/>
  <c r="AHI333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3" i="1"/>
  <c r="AHI227" i="1"/>
  <c r="AHJ247" i="1"/>
  <c r="AGZ297" i="1"/>
  <c r="AHF290" i="1"/>
  <c r="AGO282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34" i="1"/>
  <c r="AGN345" i="1"/>
  <c r="AHD227" i="1"/>
  <c r="AGT269" i="1"/>
  <c r="AHC330" i="1"/>
  <c r="AGR242" i="1"/>
  <c r="AHI235" i="1"/>
  <c r="AHF316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7" i="1"/>
  <c r="AGL209" i="1"/>
  <c r="AGO255" i="1"/>
  <c r="AGZ272" i="1"/>
  <c r="AGW267" i="1"/>
  <c r="AHA337" i="1"/>
  <c r="AHI366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12" i="1"/>
  <c r="AHD215" i="1"/>
  <c r="AHA257" i="1"/>
  <c r="AGN286" i="1"/>
  <c r="AGO305" i="1"/>
  <c r="AGQ177" i="1"/>
  <c r="AHD225" i="1"/>
  <c r="AGX278" i="1"/>
  <c r="AGT300" i="1"/>
  <c r="AGT295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8" i="1"/>
  <c r="AHI281" i="1"/>
  <c r="AGN280" i="1"/>
  <c r="AGQ57" i="1"/>
  <c r="AGN52" i="1"/>
  <c r="AGZ281" i="1"/>
  <c r="AHF255" i="1"/>
  <c r="AGR264" i="1"/>
  <c r="AHF293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5" i="1"/>
  <c r="AHM316" i="1"/>
  <c r="AHJ284" i="1"/>
  <c r="AHO309" i="1"/>
  <c r="AHF212" i="1"/>
  <c r="AHC254" i="1"/>
  <c r="AGO283" i="1"/>
  <c r="AGL225" i="1"/>
  <c r="AHO277" i="1"/>
  <c r="AGW319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3" i="1"/>
  <c r="AHC310" i="1"/>
  <c r="AGQ214" i="1"/>
  <c r="AHJ255" i="1"/>
  <c r="AHC284" i="1"/>
  <c r="AGZ175" i="1"/>
  <c r="AGU239" i="1"/>
  <c r="AGQ224" i="1"/>
  <c r="AHF298" i="1"/>
  <c r="AGO290" i="1"/>
  <c r="AGO352" i="1"/>
  <c r="AHM42" i="1"/>
  <c r="AHG457" i="1"/>
  <c r="AHL402" i="1"/>
  <c r="AHM388" i="1"/>
  <c r="AHJ458" i="1"/>
  <c r="AGU423" i="1"/>
  <c r="AGO387" i="1"/>
  <c r="AHG359" i="1"/>
  <c r="AGT381" i="1"/>
  <c r="AGU368" i="1"/>
  <c r="AHJ354" i="1"/>
  <c r="AGZ428" i="1"/>
  <c r="AHC411" i="1"/>
  <c r="AHJ34" i="1"/>
  <c r="AHD25" i="1"/>
  <c r="AHD443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22" i="1"/>
  <c r="AGU315" i="1"/>
  <c r="AHI335" i="1"/>
  <c r="AHL330" i="1"/>
  <c r="AHO238" i="1"/>
  <c r="AHG298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6" i="1"/>
  <c r="AGR266" i="1"/>
  <c r="AGT199" i="1"/>
  <c r="AGO247" i="1"/>
  <c r="AHM237" i="1"/>
  <c r="AGZ325" i="1"/>
  <c r="AGN340" i="1"/>
  <c r="AGR329" i="1"/>
  <c r="AGL348" i="1"/>
  <c r="AHM90" i="1"/>
  <c r="AHM466" i="1"/>
  <c r="AGO458" i="1"/>
  <c r="AGU426" i="1"/>
  <c r="AGW458" i="1"/>
  <c r="AHA403" i="1"/>
  <c r="AHC389" i="1"/>
  <c r="AHD454" i="1"/>
  <c r="AGO419" i="1"/>
  <c r="AHL382" i="1"/>
  <c r="AHA355" i="1"/>
  <c r="AHM462" i="1"/>
  <c r="AGN429" i="1"/>
  <c r="AGU389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12" i="1"/>
  <c r="AGN333" i="1"/>
  <c r="AHJ208" i="1"/>
  <c r="AHF257" i="1"/>
  <c r="AGU289" i="1"/>
  <c r="AHD305" i="1"/>
  <c r="AGQ329" i="1"/>
  <c r="AGX238" i="1"/>
  <c r="AHO225" i="1"/>
  <c r="AHF263" i="1"/>
  <c r="AGU321" i="1"/>
  <c r="AHM119" i="1"/>
  <c r="AHA129" i="1"/>
  <c r="AGX81" i="1"/>
  <c r="AGZ188" i="1"/>
  <c r="AGN84" i="1"/>
  <c r="AGO191" i="1"/>
  <c r="AGN220" i="1"/>
  <c r="AGU59" i="1"/>
  <c r="AGU149" i="1"/>
  <c r="AHL214" i="1"/>
  <c r="AHG329" i="1"/>
  <c r="AHL239" i="1"/>
  <c r="AGT227" i="1"/>
  <c r="AHI322" i="1"/>
  <c r="AHO315" i="1"/>
  <c r="AHC316" i="1"/>
  <c r="AHD70" i="1"/>
  <c r="AHC470" i="1"/>
  <c r="AGX450" i="1"/>
  <c r="AGO416" i="1"/>
  <c r="AHO475" i="1"/>
  <c r="AHG451" i="1"/>
  <c r="AGL413" i="1"/>
  <c r="AGO446" i="1"/>
  <c r="AGQ429" i="1"/>
  <c r="AHC392" i="1"/>
  <c r="AGO347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5" i="1"/>
  <c r="AHD339" i="1"/>
  <c r="AHJ317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6" i="1"/>
  <c r="AGU261" i="1"/>
  <c r="AGU319" i="1"/>
  <c r="AHM268" i="1"/>
  <c r="AHA269" i="1"/>
  <c r="AGL10" i="1"/>
  <c r="AGQ51" i="1"/>
  <c r="AHL460" i="1"/>
  <c r="AHL362" i="1"/>
  <c r="AGN350" i="1"/>
  <c r="AGU376" i="1"/>
  <c r="AHO340" i="1"/>
  <c r="AGN466" i="1"/>
  <c r="AGW380" i="1"/>
  <c r="AHO352" i="1"/>
  <c r="AGZ32" i="1"/>
  <c r="AHJ396" i="1"/>
  <c r="AGR395" i="1"/>
  <c r="AGW430" i="1"/>
  <c r="AGT413" i="1"/>
  <c r="AGT476" i="1"/>
  <c r="AHM361" i="1"/>
  <c r="AHG456" i="1"/>
  <c r="AGL421" i="1"/>
  <c r="AHO384" i="1"/>
  <c r="AGX357" i="1"/>
  <c r="AHM455" i="1"/>
  <c r="AHO437" i="1"/>
  <c r="AHO383" i="1"/>
  <c r="AHJ370" i="1"/>
  <c r="AHC401" i="1"/>
  <c r="AGX379" i="1"/>
  <c r="AGL443" i="1"/>
  <c r="AHD407" i="1"/>
  <c r="AHD29" i="1"/>
  <c r="AHA376" i="1"/>
  <c r="AGL341" i="1"/>
  <c r="AGW363" i="1"/>
  <c r="AGX348" i="1"/>
  <c r="AGQ474" i="1"/>
  <c r="AGL403" i="1"/>
  <c r="AGX366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O327" i="1"/>
  <c r="AGU217" i="1"/>
  <c r="AGQ262" i="1"/>
  <c r="AGQ320" i="1"/>
  <c r="AHI269" i="1"/>
  <c r="AHI332" i="1"/>
  <c r="AGW270" i="1"/>
  <c r="AHF324" i="1"/>
  <c r="AGT430" i="1"/>
  <c r="AGN434" i="1"/>
  <c r="AHM430" i="1"/>
  <c r="AGL391" i="1"/>
  <c r="AHI472" i="1"/>
  <c r="AGT361" i="1"/>
  <c r="AGX44" i="1"/>
  <c r="AGU476" i="1"/>
  <c r="AGN456" i="1"/>
  <c r="AHG424" i="1"/>
  <c r="AGT387" i="1"/>
  <c r="AHG373" i="1"/>
  <c r="AGW457" i="1"/>
  <c r="AHD421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50" i="1"/>
  <c r="AGL231" i="1"/>
  <c r="AHJ206" i="1"/>
  <c r="AHD272" i="1"/>
  <c r="AGZ341" i="1"/>
  <c r="AGO271" i="1"/>
  <c r="AGZ348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32" i="1"/>
  <c r="AHM342" i="1"/>
  <c r="AGN247" i="1"/>
  <c r="AGN270" i="1"/>
  <c r="AHL292" i="1"/>
  <c r="AGL323" i="1"/>
  <c r="AGW49" i="1"/>
  <c r="AHL53" i="1"/>
  <c r="AHG80" i="1"/>
  <c r="AHC459" i="1"/>
  <c r="AHC440" i="1"/>
  <c r="AHM385" i="1"/>
  <c r="AHG425" i="1"/>
  <c r="AHD408" i="1"/>
  <c r="AGU437" i="1"/>
  <c r="AGR424" i="1"/>
  <c r="AGW358" i="1"/>
  <c r="AGR472" i="1"/>
  <c r="AGQ448" i="1"/>
  <c r="AGX409" i="1"/>
  <c r="AGZ395" i="1"/>
  <c r="AHF445" i="1"/>
  <c r="AHG428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6" i="1"/>
  <c r="AGN290" i="1"/>
  <c r="AGO309" i="1"/>
  <c r="AGQ181" i="1"/>
  <c r="AHD229" i="1"/>
  <c r="AGX282" i="1"/>
  <c r="AGT348" i="1"/>
  <c r="AHL280" i="1"/>
  <c r="AHJ300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91" i="1"/>
  <c r="AHG310" i="1"/>
  <c r="AGO231" i="1"/>
  <c r="AHL283" i="1"/>
  <c r="AHG349" i="1"/>
  <c r="AGR248" i="1"/>
  <c r="AHJ279" i="1"/>
  <c r="AGR298" i="1"/>
  <c r="AHF319" i="1"/>
  <c r="AGN311" i="1"/>
  <c r="AHI105" i="1"/>
  <c r="AGZ123" i="1"/>
  <c r="AGO460" i="1"/>
  <c r="AHC442" i="1"/>
  <c r="AGL388" i="1"/>
  <c r="AGL460" i="1"/>
  <c r="AGX441" i="1"/>
  <c r="AHC386" i="1"/>
  <c r="AHL437" i="1"/>
  <c r="AHI405" i="1"/>
  <c r="AGQ372" i="1"/>
  <c r="AGX467" i="1"/>
  <c r="AGZ447" i="1"/>
  <c r="AGQ413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7" i="1"/>
  <c r="AHC306" i="1"/>
  <c r="AHI231" i="1"/>
  <c r="AHJ251" i="1"/>
  <c r="AHC280" i="1"/>
  <c r="AGZ301" i="1"/>
  <c r="AGZ171" i="1"/>
  <c r="AGU235" i="1"/>
  <c r="AGQ220" i="1"/>
  <c r="AHF294" i="1"/>
  <c r="AGO286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1" i="1"/>
  <c r="AGO303" i="1"/>
  <c r="AGL347" i="1"/>
  <c r="AHI236" i="1"/>
  <c r="AGX221" i="1"/>
  <c r="AGQ296" i="1"/>
  <c r="AGN285" i="1"/>
  <c r="AGL310" i="1"/>
  <c r="AGO257" i="1"/>
  <c r="AHD285" i="1"/>
  <c r="AHM293" i="1"/>
  <c r="AHI89" i="1"/>
  <c r="AHF93" i="1"/>
  <c r="AGT434" i="1"/>
  <c r="AGN396" i="1"/>
  <c r="AGL431" i="1"/>
  <c r="AGO414" i="1"/>
  <c r="AHI362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6" i="1"/>
  <c r="AGX326" i="1"/>
  <c r="AGL248" i="1"/>
  <c r="AHD279" i="1"/>
  <c r="AGL298" i="1"/>
  <c r="AGZ319" i="1"/>
  <c r="AHD311" i="1"/>
  <c r="AGZ287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20" i="1"/>
  <c r="AHI217" i="1"/>
  <c r="AGO313" i="1"/>
  <c r="AGQ185" i="1"/>
  <c r="AGX286" i="1"/>
  <c r="AGU306" i="1"/>
  <c r="AGT352" i="1"/>
  <c r="AHL284" i="1"/>
  <c r="AHA52" i="1"/>
  <c r="AGU468" i="1"/>
  <c r="AHJ377" i="1"/>
  <c r="AHG365" i="1"/>
  <c r="AHF401" i="1"/>
  <c r="AGQ379" i="1"/>
  <c r="AGX401" i="1"/>
  <c r="AGX369" i="1"/>
  <c r="AGR25" i="1"/>
  <c r="AHM417" i="1"/>
  <c r="AHA473" i="1"/>
  <c r="AGO474" i="1"/>
  <c r="AHJ449" i="1"/>
  <c r="AGU411" i="1"/>
  <c r="AHO460" i="1"/>
  <c r="AHO39" i="1"/>
  <c r="AHO439" i="1"/>
  <c r="AHA406" i="1"/>
  <c r="AGR468" i="1"/>
  <c r="AHJ439" i="1"/>
  <c r="AHL404" i="1"/>
  <c r="AGZ420" i="1"/>
  <c r="AGZ369" i="1"/>
  <c r="AHG356" i="1"/>
  <c r="AGN445" i="1"/>
  <c r="AGO428" i="1"/>
  <c r="AHA391" i="1"/>
  <c r="AHG354" i="1"/>
  <c r="AGL308" i="1"/>
  <c r="AHL23" i="1"/>
  <c r="AHL401" i="1"/>
  <c r="AGW379" i="1"/>
  <c r="AGN400" i="1"/>
  <c r="AHF363" i="1"/>
  <c r="AHA340" i="1"/>
  <c r="AHA422" i="1"/>
  <c r="AGZ356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20" i="1"/>
  <c r="AGX218" i="1"/>
  <c r="AHM313" i="1"/>
  <c r="AHO185" i="1"/>
  <c r="AGT287" i="1"/>
  <c r="AGQ307" i="1"/>
  <c r="AGZ353" i="1"/>
  <c r="AHG285" i="1"/>
  <c r="AGR305" i="1"/>
  <c r="AGX299" i="1"/>
  <c r="AGU466" i="1"/>
  <c r="AGU469" i="1"/>
  <c r="AGW449" i="1"/>
  <c r="AHJ414" i="1"/>
  <c r="AGQ398" i="1"/>
  <c r="AHI361" i="1"/>
  <c r="AGN49" i="1"/>
  <c r="AHO83" i="1"/>
  <c r="AHL438" i="1"/>
  <c r="AGT384" i="1"/>
  <c r="AGX440" i="1"/>
  <c r="AGQ407" i="1"/>
  <c r="AHG422" i="1"/>
  <c r="AHF356" i="1"/>
  <c r="AHG470" i="1"/>
  <c r="AGZ446" i="1"/>
  <c r="AHM407" i="1"/>
  <c r="AHO393" i="1"/>
  <c r="AHF336" i="1"/>
  <c r="AHI51" i="1"/>
  <c r="AGQ46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90" i="1"/>
  <c r="AHL309" i="1"/>
  <c r="AGT230" i="1"/>
  <c r="AGN283" i="1"/>
  <c r="AHL348" i="1"/>
  <c r="AHC247" i="1"/>
  <c r="AGL279" i="1"/>
  <c r="AHC297" i="1"/>
  <c r="AHJ318" i="1"/>
  <c r="AHC309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7" i="1"/>
  <c r="AGT327" i="1"/>
  <c r="AHJ248" i="1"/>
  <c r="AGZ280" i="1"/>
  <c r="AHJ298" i="1"/>
  <c r="AGU320" i="1"/>
  <c r="AGQ217" i="1"/>
  <c r="AGZ312" i="1"/>
  <c r="AGU288" i="1"/>
  <c r="AGZ96" i="1"/>
  <c r="AGT19" i="1"/>
  <c r="AHI434" i="1"/>
  <c r="AHF417" i="1"/>
  <c r="AGX451" i="1"/>
  <c r="AGN416" i="1"/>
  <c r="AHO466" i="1"/>
  <c r="AHJ446" i="1"/>
  <c r="AHA412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5" i="1"/>
  <c r="AGR253" i="1"/>
  <c r="AHI270" i="1"/>
  <c r="AHA221" i="1"/>
  <c r="AGW324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40" i="1"/>
  <c r="AHO222" i="1"/>
  <c r="AHD325" i="1"/>
  <c r="AGT275" i="1"/>
  <c r="AHJ275" i="1"/>
  <c r="AGW310" i="1"/>
  <c r="AHL130" i="1"/>
  <c r="AGR44" i="1"/>
  <c r="AHC61" i="1"/>
  <c r="AGX395" i="1"/>
  <c r="AGT465" i="1"/>
  <c r="AGR447" i="1"/>
  <c r="AHJ411" i="1"/>
  <c r="AGO398" i="1"/>
  <c r="AHC375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9" i="1"/>
  <c r="AHL344" i="1"/>
  <c r="AHG243" i="1"/>
  <c r="AHC234" i="1"/>
  <c r="AGO322" i="1"/>
  <c r="AHF314" i="1"/>
  <c r="AGQ335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23" i="1"/>
  <c r="AGQ316" i="1"/>
  <c r="AGX336" i="1"/>
  <c r="AHD239" i="1"/>
  <c r="AGW266" i="1"/>
  <c r="AHC299" i="1"/>
  <c r="AHJ18" i="1"/>
  <c r="AHO47" i="1"/>
  <c r="AGN398" i="1"/>
  <c r="AGN366" i="1"/>
  <c r="AHC353" i="1"/>
  <c r="AGZ379" i="1"/>
  <c r="AGQ344" i="1"/>
  <c r="AGX473" i="1"/>
  <c r="AGZ361" i="1"/>
  <c r="AGT455" i="1"/>
  <c r="AHG419" i="1"/>
  <c r="AHA383" i="1"/>
  <c r="AGQ356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9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32" i="1"/>
  <c r="AHA225" i="1"/>
  <c r="AGQ267" i="1"/>
  <c r="AGT328" i="1"/>
  <c r="AGR458" i="1"/>
  <c r="AHF422" i="1"/>
  <c r="AGZ386" i="1"/>
  <c r="AGO359" i="1"/>
  <c r="AGX457" i="1"/>
  <c r="AGZ439" i="1"/>
  <c r="AGZ385" i="1"/>
  <c r="AHA372" i="1"/>
  <c r="AGN403" i="1"/>
  <c r="AGL356" i="1"/>
  <c r="AHF444" i="1"/>
  <c r="AGU409" i="1"/>
  <c r="AHM98" i="1"/>
  <c r="AHL470" i="1"/>
  <c r="AGT443" i="1"/>
  <c r="AHD468" i="1"/>
  <c r="AGR405" i="1"/>
  <c r="AGT380" i="1"/>
  <c r="AGN368" i="1"/>
  <c r="AHO405" i="1"/>
  <c r="AHC352" i="1"/>
  <c r="AGQ361" i="1"/>
  <c r="AHF437" i="1"/>
  <c r="AHA404" i="1"/>
  <c r="AHM371" i="1"/>
  <c r="AGU34" i="1"/>
  <c r="AGU449" i="1"/>
  <c r="AHM413" i="1"/>
  <c r="AHA469" i="1"/>
  <c r="AHC449" i="1"/>
  <c r="AGN415" i="1"/>
  <c r="AHJ445" i="1"/>
  <c r="AGU407" i="1"/>
  <c r="AGW393" i="1"/>
  <c r="AHA106" i="1"/>
  <c r="AHD457" i="1"/>
  <c r="AHF439" i="1"/>
  <c r="AHF385" i="1"/>
  <c r="AHG372" i="1"/>
  <c r="AHF438" i="1"/>
  <c r="AGN384" i="1"/>
  <c r="AHD401" i="1"/>
  <c r="AHD369" i="1"/>
  <c r="AGO465" i="1"/>
  <c r="AGQ445" i="1"/>
  <c r="AHD410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33" i="1"/>
  <c r="AGW226" i="1"/>
  <c r="AHO267" i="1"/>
  <c r="AGL329" i="1"/>
  <c r="AGT266" i="1"/>
  <c r="AHL461" i="1"/>
  <c r="AHC367" i="1"/>
  <c r="AHG352" i="1"/>
  <c r="AGT471" i="1"/>
  <c r="AHF419" i="1"/>
  <c r="AGQ381" i="1"/>
  <c r="AHF368" i="1"/>
  <c r="AHO399" i="1"/>
  <c r="AGT377" i="1"/>
  <c r="AHJ339" i="1"/>
  <c r="AHI436" i="1"/>
  <c r="AGQ382" i="1"/>
  <c r="AGQ359" i="1"/>
  <c r="AHG20" i="1"/>
  <c r="AGO433" i="1"/>
  <c r="AGL416" i="1"/>
  <c r="AHM449" i="1"/>
  <c r="AHC414" i="1"/>
  <c r="AGU465" i="1"/>
  <c r="AGW445" i="1"/>
  <c r="AHJ410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22" i="1"/>
  <c r="AHI315" i="1"/>
  <c r="AHC211" i="1"/>
  <c r="AGW308" i="1"/>
  <c r="AGL332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6" i="1"/>
  <c r="AGN337" i="1"/>
  <c r="AHJ212" i="1"/>
  <c r="AHD309" i="1"/>
  <c r="AHO229" i="1"/>
  <c r="AGU325" i="1"/>
  <c r="AHC291" i="1"/>
  <c r="AGO123" i="1"/>
  <c r="AGZ41" i="1"/>
  <c r="AGU438" i="1"/>
  <c r="AHJ404" i="1"/>
  <c r="AHC372" i="1"/>
  <c r="AGL466" i="1"/>
  <c r="AGW438" i="1"/>
  <c r="AGZ425" i="1"/>
  <c r="AGR359" i="1"/>
  <c r="AHO367" i="1"/>
  <c r="AGW353" i="1"/>
  <c r="AHC443" i="1"/>
  <c r="AGX426" i="1"/>
  <c r="AHJ389" i="1"/>
  <c r="AHA352" i="1"/>
  <c r="AHI12" i="1"/>
  <c r="AGT459" i="1"/>
  <c r="AGW441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92" i="1"/>
  <c r="AGL210" i="1"/>
  <c r="AHO275" i="1"/>
  <c r="AGQ334" i="1"/>
  <c r="AHD344" i="1"/>
  <c r="AGT274" i="1"/>
  <c r="AHM356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5" i="1"/>
  <c r="AGR250" i="1"/>
  <c r="AGR273" i="1"/>
  <c r="AGN296" i="1"/>
  <c r="AGO241" i="1"/>
  <c r="AHJ327" i="1"/>
  <c r="AHD56" i="1"/>
  <c r="AHG60" i="1"/>
  <c r="AGL88" i="1"/>
  <c r="AGR437" i="1"/>
  <c r="AHI382" i="1"/>
  <c r="AHI359" i="1"/>
  <c r="AHM438" i="1"/>
  <c r="AGZ405" i="1"/>
  <c r="AGL373" i="1"/>
  <c r="AGN421" i="1"/>
  <c r="AGL355" i="1"/>
  <c r="AHO444" i="1"/>
  <c r="AGT406" i="1"/>
  <c r="AGU392" i="1"/>
  <c r="AHF345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HA327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32" i="1"/>
  <c r="AHC343" i="1"/>
  <c r="AGQ226" i="1"/>
  <c r="AHI267" i="1"/>
  <c r="AHL328" i="1"/>
  <c r="AGO234" i="1"/>
  <c r="AGL315" i="1"/>
  <c r="AHC47" i="1"/>
  <c r="AHL67" i="1"/>
  <c r="AGL432" i="1"/>
  <c r="AGT392" i="1"/>
  <c r="AGN432" i="1"/>
  <c r="AGQ415" i="1"/>
  <c r="AGN444" i="1"/>
  <c r="AHF408" i="1"/>
  <c r="AHM415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302" i="1"/>
  <c r="AGL250" i="1"/>
  <c r="AGL273" i="1"/>
  <c r="AHJ295" i="1"/>
  <c r="AGU218" i="1"/>
  <c r="AHF347" i="1"/>
  <c r="AHG299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6" i="1"/>
  <c r="AGQ345" i="1"/>
  <c r="AGX350" i="1"/>
  <c r="AGL214" i="1"/>
  <c r="AGO20" i="1"/>
  <c r="AGW375" i="1"/>
  <c r="AHJ433" i="1"/>
  <c r="AGN379" i="1"/>
  <c r="AHG343" i="1"/>
  <c r="AGO293" i="1"/>
  <c r="AHC12" i="1"/>
  <c r="AGQ475" i="1"/>
  <c r="AHL450" i="1"/>
  <c r="AGW412" i="1"/>
  <c r="AGT445" i="1"/>
  <c r="AGU428" i="1"/>
  <c r="AHG391" i="1"/>
  <c r="AGN436" i="1"/>
  <c r="AGQ423" i="1"/>
  <c r="AGO357" i="1"/>
  <c r="AHA421" i="1"/>
  <c r="AHA370" i="1"/>
  <c r="AGR358" i="1"/>
  <c r="AHC469" i="1"/>
  <c r="AGO379" i="1"/>
  <c r="AHO366" i="1"/>
  <c r="AHF458" i="1"/>
  <c r="AHG440" i="1"/>
  <c r="AHG386" i="1"/>
  <c r="AHI373" i="1"/>
  <c r="AHA48" i="1"/>
  <c r="AGU472" i="1"/>
  <c r="AHG420" i="1"/>
  <c r="AGT383" i="1"/>
  <c r="AHG369" i="1"/>
  <c r="AGX381" i="1"/>
  <c r="AGN354" i="1"/>
  <c r="AGL399" i="1"/>
  <c r="AHD362" i="1"/>
  <c r="AGU348" i="1"/>
  <c r="AGW439" i="1"/>
  <c r="AHL405" i="1"/>
  <c r="AGX373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6" i="1"/>
  <c r="AGU207" i="1"/>
  <c r="AGT254" i="1"/>
  <c r="AHD271" i="1"/>
  <c r="AHA266" i="1"/>
  <c r="AHJ335" i="1"/>
  <c r="AGX363" i="1"/>
  <c r="AGN362" i="1"/>
  <c r="AGR349" i="1"/>
  <c r="AGZ375" i="1"/>
  <c r="AGQ340" i="1"/>
  <c r="AGQ465" i="1"/>
  <c r="AHL452" i="1"/>
  <c r="AHA417" i="1"/>
  <c r="AGX284" i="1"/>
  <c r="AGL293" i="1"/>
  <c r="AGZ218" i="1"/>
  <c r="AHO169" i="1"/>
  <c r="AHO299" i="1"/>
  <c r="AHL278" i="1"/>
  <c r="AGW250" i="1"/>
  <c r="AGO230" i="1"/>
  <c r="AHJ285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16" i="1"/>
  <c r="AHJ451" i="1"/>
  <c r="AGW386" i="1"/>
  <c r="AGQ441" i="1"/>
  <c r="AHO459" i="1"/>
  <c r="AHD392" i="1"/>
  <c r="AGR429" i="1"/>
  <c r="AHD393" i="1"/>
  <c r="AGR430" i="1"/>
  <c r="AGW447" i="1"/>
  <c r="AGL25" i="1"/>
  <c r="AGL324" i="1"/>
  <c r="AGO364" i="1"/>
  <c r="AGZ400" i="1"/>
  <c r="AGW417" i="1"/>
  <c r="AHF451" i="1"/>
  <c r="AHD471" i="1"/>
  <c r="AHF470" i="1"/>
  <c r="AGO475" i="1"/>
  <c r="AGZ30" i="1"/>
  <c r="AGZ388" i="1"/>
  <c r="AGR428" i="1"/>
  <c r="AGO462" i="1"/>
  <c r="AHF354" i="1"/>
  <c r="AGN382" i="1"/>
  <c r="AHG388" i="1"/>
  <c r="AHF402" i="1"/>
  <c r="AHA457" i="1"/>
  <c r="AHL373" i="1"/>
  <c r="AHM408" i="1"/>
  <c r="AGN460" i="1"/>
  <c r="AHG312" i="1"/>
  <c r="AHA320" i="1"/>
  <c r="AGN299" i="1"/>
  <c r="AHF280" i="1"/>
  <c r="AGN249" i="1"/>
  <c r="AHC350" i="1"/>
  <c r="AHG284" i="1"/>
  <c r="AHM231" i="1"/>
  <c r="AHC311" i="1"/>
  <c r="AHJ294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402" i="1"/>
  <c r="AHJ415" i="1"/>
  <c r="AGR451" i="1"/>
  <c r="AGZ474" i="1"/>
  <c r="AHG347" i="1"/>
  <c r="AHL59" i="1"/>
  <c r="AHI13" i="1"/>
  <c r="AGT330" i="1"/>
  <c r="AHG406" i="1"/>
  <c r="AGL440" i="1"/>
  <c r="AGQ349" i="1"/>
  <c r="AGZ363" i="1"/>
  <c r="AHJ399" i="1"/>
  <c r="AHL354" i="1"/>
  <c r="AGT382" i="1"/>
  <c r="AGL454" i="1"/>
  <c r="AHC370" i="1"/>
  <c r="AGO384" i="1"/>
  <c r="AHC421" i="1"/>
  <c r="AGQ473" i="1"/>
  <c r="AHI47" i="1"/>
  <c r="AHO465" i="1"/>
  <c r="AHJ387" i="1"/>
  <c r="AHI427" i="1"/>
  <c r="AGZ461" i="1"/>
  <c r="AGU394" i="1"/>
  <c r="AHL430" i="1"/>
  <c r="AGU395" i="1"/>
  <c r="AGO427" i="1"/>
  <c r="AGQ323" i="1"/>
  <c r="AGX235" i="1"/>
  <c r="AHI244" i="1"/>
  <c r="AHM196" i="1"/>
  <c r="AHM329" i="1"/>
  <c r="AHJ333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15" i="1"/>
  <c r="AGZ432" i="1"/>
  <c r="AGU372" i="1"/>
  <c r="AGT385" i="1"/>
  <c r="AGT439" i="1"/>
  <c r="AGR457" i="1"/>
  <c r="AGO391" i="1"/>
  <c r="AHF427" i="1"/>
  <c r="AHD444" i="1"/>
  <c r="AHM392" i="1"/>
  <c r="AHA423" i="1"/>
  <c r="AHG461" i="1"/>
  <c r="AGO102" i="1"/>
  <c r="AHF317" i="1"/>
  <c r="AGL390" i="1"/>
  <c r="AHO458" i="1"/>
  <c r="AHL411" i="1"/>
  <c r="AHL370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34" i="1"/>
  <c r="AGT345" i="1"/>
  <c r="AHC249" i="1"/>
  <c r="AHC272" i="1"/>
  <c r="AGR295" i="1"/>
  <c r="AGW326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3" i="1"/>
  <c r="AHJ250" i="1"/>
  <c r="AHJ273" i="1"/>
  <c r="AHF296" i="1"/>
  <c r="AGQ219" i="1"/>
  <c r="AGW349" i="1"/>
  <c r="AGR301" i="1"/>
  <c r="AHC46" i="1"/>
  <c r="AHD36" i="1"/>
  <c r="AHD447" i="1"/>
  <c r="AGT412" i="1"/>
  <c r="AHJ467" i="1"/>
  <c r="AHL447" i="1"/>
  <c r="AHC413" i="1"/>
  <c r="AGW444" i="1"/>
  <c r="AHD405" i="1"/>
  <c r="AHF391" i="1"/>
  <c r="AGZ434" i="1"/>
  <c r="AHJ54" i="1"/>
  <c r="AGN63" i="1"/>
  <c r="AHA434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13" i="1"/>
  <c r="AGR286" i="1"/>
  <c r="AGO306" i="1"/>
  <c r="AGN352" i="1"/>
  <c r="AHG250" i="1"/>
  <c r="AGW282" i="1"/>
  <c r="AHD300" i="1"/>
  <c r="AGL322" i="1"/>
  <c r="AHL315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91" i="1"/>
  <c r="AGO307" i="1"/>
  <c r="AHA330" i="1"/>
  <c r="AGL252" i="1"/>
  <c r="AHD283" i="1"/>
  <c r="AGO302" i="1"/>
  <c r="AGZ323" i="1"/>
  <c r="AHM233" i="1"/>
  <c r="AGU220" i="1"/>
  <c r="AHD315" i="1"/>
  <c r="AGL294" i="1"/>
  <c r="AHD334" i="1"/>
  <c r="AHO102" i="1"/>
  <c r="AGU16" i="1"/>
  <c r="AGX431" i="1"/>
  <c r="AHA414" i="1"/>
  <c r="AGT448" i="1"/>
  <c r="AHL412" i="1"/>
  <c r="AGQ472" i="1"/>
  <c r="AHF443" i="1"/>
  <c r="AGW409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3" i="1"/>
  <c r="AHA349" i="1"/>
  <c r="AGO239" i="1"/>
  <c r="AHM223" i="1"/>
  <c r="AGZ298" i="1"/>
  <c r="AGN241" i="1"/>
  <c r="AHC287" i="1"/>
  <c r="AHA312" i="1"/>
  <c r="AGX259" i="1"/>
  <c r="AGQ288" i="1"/>
  <c r="AHI298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1" i="1"/>
  <c r="AGZ299" i="1"/>
  <c r="AHM320" i="1"/>
  <c r="AHA242" i="1"/>
  <c r="AHJ288" i="1"/>
  <c r="AHO313" i="1"/>
  <c r="AHC258" i="1"/>
  <c r="AGO287" i="1"/>
  <c r="AGQ306" i="1"/>
  <c r="AGL229" i="1"/>
  <c r="AHO281" i="1"/>
  <c r="AHJ324" i="1"/>
  <c r="AHF82" i="1"/>
  <c r="AHO28" i="1"/>
  <c r="AHF375" i="1"/>
  <c r="AGW340" i="1"/>
  <c r="AHO476" i="1"/>
  <c r="AHA362" i="1"/>
  <c r="AHI347" i="1"/>
  <c r="AGU473" i="1"/>
  <c r="AGQ402" i="1"/>
  <c r="AHI365" i="1"/>
  <c r="AGT340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22" i="1"/>
  <c r="AHG233" i="1"/>
  <c r="AGO220" i="1"/>
  <c r="AGX315" i="1"/>
  <c r="AGZ187" i="1"/>
  <c r="AHM288" i="1"/>
  <c r="AHD308" i="1"/>
  <c r="AGO356" i="1"/>
  <c r="AGR287" i="1"/>
  <c r="AHL306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7" i="1"/>
  <c r="AGR290" i="1"/>
  <c r="AGO310" i="1"/>
  <c r="AHG254" i="1"/>
  <c r="AGW286" i="1"/>
  <c r="AGL326" i="1"/>
  <c r="AGN263" i="1"/>
  <c r="AHL323" i="1"/>
  <c r="AHC119" i="1"/>
  <c r="AGX13" i="1"/>
  <c r="AHF381" i="1"/>
  <c r="AHG368" i="1"/>
  <c r="AGZ355" i="1"/>
  <c r="AGX404" i="1"/>
  <c r="AGN357" i="1"/>
  <c r="AHD463" i="1"/>
  <c r="AHD365" i="1"/>
  <c r="AGN353" i="1"/>
  <c r="AGN467" i="1"/>
  <c r="AGU458" i="1"/>
  <c r="AHD406" i="1"/>
  <c r="AHC329" i="1"/>
  <c r="AGL50" i="1"/>
  <c r="AHL456" i="1"/>
  <c r="AHD470" i="1"/>
  <c r="AHL431" i="1"/>
  <c r="AGR400" i="1"/>
  <c r="AHF377" i="1"/>
  <c r="AHC398" i="1"/>
  <c r="AGL362" i="1"/>
  <c r="AHJ420" i="1"/>
  <c r="AHO354" i="1"/>
  <c r="AGU80" i="1"/>
  <c r="AHG465" i="1"/>
  <c r="AHI445" i="1"/>
  <c r="AGT411" i="1"/>
  <c r="AGQ471" i="1"/>
  <c r="AHL446" i="1"/>
  <c r="AGW408" i="1"/>
  <c r="AGR394" i="1"/>
  <c r="AGT441" i="1"/>
  <c r="AHM423" i="1"/>
  <c r="AHG387" i="1"/>
  <c r="AHL433" i="1"/>
  <c r="AGQ394" i="1"/>
  <c r="AGL311" i="1"/>
  <c r="AGN53" i="1"/>
  <c r="AGW99" i="1"/>
  <c r="AHM404" i="1"/>
  <c r="AGT357" i="1"/>
  <c r="AGX436" i="1"/>
  <c r="AHI402" i="1"/>
  <c r="AHF370" i="1"/>
  <c r="AGT379" i="1"/>
  <c r="AHM343" i="1"/>
  <c r="AHI458" i="1"/>
  <c r="AHM403" i="1"/>
  <c r="AHO389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7" i="1"/>
  <c r="AHG292" i="1"/>
  <c r="AHM310" i="1"/>
  <c r="AHC255" i="1"/>
  <c r="AGL287" i="1"/>
  <c r="AHJ326" i="1"/>
  <c r="AHL263" i="1"/>
  <c r="AHC325" i="1"/>
  <c r="AHF425" i="1"/>
  <c r="AGL377" i="1"/>
  <c r="AHL364" i="1"/>
  <c r="AHJ400" i="1"/>
  <c r="AGU378" i="1"/>
  <c r="AHI400" i="1"/>
  <c r="AHI368" i="1"/>
  <c r="AHL30" i="1"/>
  <c r="AGQ446" i="1"/>
  <c r="AHI410" i="1"/>
  <c r="AGW466" i="1"/>
  <c r="AGR446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5" i="1"/>
  <c r="AGX198" i="1"/>
  <c r="AGT246" i="1"/>
  <c r="AGO237" i="1"/>
  <c r="AHD324" i="1"/>
  <c r="AGZ328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6" i="1"/>
  <c r="AHL340" i="1"/>
  <c r="AHF318" i="1"/>
  <c r="AHD270" i="1"/>
  <c r="AGL340" i="1"/>
  <c r="AGU27" i="1"/>
  <c r="AHF449" i="1"/>
  <c r="AHG432" i="1"/>
  <c r="AGQ396" i="1"/>
  <c r="AHG431" i="1"/>
  <c r="AGQ395" i="1"/>
  <c r="AGU462" i="1"/>
  <c r="AGX428" i="1"/>
  <c r="AHF388" i="1"/>
  <c r="AHL466" i="1"/>
  <c r="AHC313" i="1"/>
  <c r="AHD78" i="1"/>
  <c r="AHL472" i="1"/>
  <c r="AHM45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2" i="1"/>
  <c r="AGT307" i="1"/>
  <c r="AHA256" i="1"/>
  <c r="AGT302" i="1"/>
  <c r="AHD224" i="1"/>
  <c r="AHL244" i="1"/>
  <c r="AHA294" i="1"/>
  <c r="AHA306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1" i="1"/>
  <c r="AHJ302" i="1"/>
  <c r="AGO226" i="1"/>
  <c r="AGW246" i="1"/>
  <c r="AHO295" i="1"/>
  <c r="AHD342" i="1"/>
  <c r="AGX280" i="1"/>
  <c r="AHG345" i="1"/>
  <c r="AGR14" i="1"/>
  <c r="AGW475" i="1"/>
  <c r="AGO451" i="1"/>
  <c r="AHC412" i="1"/>
  <c r="AGU450" i="1"/>
  <c r="AGW433" i="1"/>
  <c r="AHI396" i="1"/>
  <c r="AHJ462" i="1"/>
  <c r="AHA427" i="1"/>
  <c r="AHM390" i="1"/>
  <c r="AHD469" i="1"/>
  <c r="AHJ116" i="1"/>
  <c r="AHI101" i="1"/>
  <c r="AHF138" i="1"/>
  <c r="AGW73" i="1"/>
  <c r="AHC110" i="1"/>
  <c r="AGL113" i="1"/>
  <c r="AGT88" i="1"/>
  <c r="AGU43" i="1"/>
  <c r="AGR185" i="1"/>
  <c r="AHD299" i="1"/>
  <c r="AHJ246" i="1"/>
  <c r="AHJ269" i="1"/>
  <c r="AHF292" i="1"/>
  <c r="AHG295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3" i="1"/>
  <c r="AHJ210" i="1"/>
  <c r="AHO334" i="1"/>
  <c r="AGZ345" i="1"/>
  <c r="AGO275" i="1"/>
  <c r="AGN23" i="1"/>
  <c r="AGN401" i="1"/>
  <c r="AHA378" i="1"/>
  <c r="AGR399" i="1"/>
  <c r="AHJ362" i="1"/>
  <c r="AHF339" i="1"/>
  <c r="AHF421" i="1"/>
  <c r="AHD355" i="1"/>
  <c r="AGT296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5" i="1"/>
  <c r="AGN259" i="1"/>
  <c r="AHL277" i="1"/>
  <c r="AHM249" i="1"/>
  <c r="AGZ278" i="1"/>
  <c r="AGQ336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6" i="1"/>
  <c r="AGT311" i="1"/>
  <c r="AGW279" i="1"/>
  <c r="AHD228" i="1"/>
  <c r="AHL248" i="1"/>
  <c r="AGX277" i="1"/>
  <c r="AHA298" i="1"/>
  <c r="AHA219" i="1"/>
  <c r="AGL312" i="1"/>
  <c r="AHF66" i="1"/>
  <c r="AGR9" i="1"/>
  <c r="AGZ26" i="1"/>
  <c r="AGW465" i="1"/>
  <c r="AHG437" i="1"/>
  <c r="AHD424" i="1"/>
  <c r="AHI358" i="1"/>
  <c r="AHC455" i="1"/>
  <c r="AGL423" i="1"/>
  <c r="AGL372" i="1"/>
  <c r="AHL359" i="1"/>
  <c r="AGN471" i="1"/>
  <c r="AGZ419" i="1"/>
  <c r="AHJ380" i="1"/>
  <c r="AGZ368" i="1"/>
  <c r="AGU460" i="1"/>
  <c r="AHO424" i="1"/>
  <c r="AGR388" i="1"/>
  <c r="AGN75" i="1"/>
  <c r="AGR82" i="1"/>
  <c r="AHJ88" i="1"/>
  <c r="AGO454" i="1"/>
  <c r="AGR365" i="1"/>
  <c r="AHF352" i="1"/>
  <c r="AHD378" i="1"/>
  <c r="AGU343" i="1"/>
  <c r="AGN470" i="1"/>
  <c r="AGX454" i="1"/>
  <c r="AHF382" i="1"/>
  <c r="AGU355" i="1"/>
  <c r="AHA90" i="1"/>
  <c r="AGX429" i="1"/>
  <c r="AHJ392" i="1"/>
  <c r="AGQ431" i="1"/>
  <c r="AGR391" i="1"/>
  <c r="AGW426" i="1"/>
  <c r="AGT409" i="1"/>
  <c r="AGT472" i="1"/>
  <c r="AGU452" i="1"/>
  <c r="AHO417" i="1"/>
  <c r="AHF337" i="1"/>
  <c r="AGR317" i="1"/>
  <c r="AHI95" i="1"/>
  <c r="AHI455" i="1"/>
  <c r="AGR423" i="1"/>
  <c r="AGR372" i="1"/>
  <c r="AGO476" i="1"/>
  <c r="AHJ455" i="1"/>
  <c r="AHA424" i="1"/>
  <c r="AGN387" i="1"/>
  <c r="AHA373" i="1"/>
  <c r="AHC380" i="1"/>
  <c r="AGL353" i="1"/>
  <c r="AHF344" i="1"/>
  <c r="AGX460" i="1"/>
  <c r="AGT442" i="1"/>
  <c r="AHO386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7" i="1"/>
  <c r="AGO312" i="1"/>
  <c r="AGL280" i="1"/>
  <c r="AGQ305" i="1"/>
  <c r="AGZ229" i="1"/>
  <c r="AHG249" i="1"/>
  <c r="AGT278" i="1"/>
  <c r="AGW299" i="1"/>
  <c r="AGW220" i="1"/>
  <c r="AHJ312" i="1"/>
  <c r="AGQ302" i="1"/>
  <c r="AGQ121" i="1"/>
  <c r="AHD440" i="1"/>
  <c r="AGZ399" i="1"/>
  <c r="AHA377" i="1"/>
  <c r="AHI345" i="1"/>
  <c r="AHJ463" i="1"/>
  <c r="AHJ365" i="1"/>
  <c r="AGU353" i="1"/>
  <c r="AHC476" i="1"/>
  <c r="AGO339" i="1"/>
  <c r="AGL474" i="1"/>
  <c r="AGX422" i="1"/>
  <c r="AGQ385" i="1"/>
  <c r="AGX371" i="1"/>
  <c r="AHJ25" i="1"/>
  <c r="AGL448" i="1"/>
  <c r="AGN431" i="1"/>
  <c r="AGZ394" i="1"/>
  <c r="AGN430" i="1"/>
  <c r="AGZ393" i="1"/>
  <c r="AHD460" i="1"/>
  <c r="AHF442" i="1"/>
  <c r="AGL387" i="1"/>
  <c r="AHF452" i="1"/>
  <c r="AGU417" i="1"/>
  <c r="AHL311" i="1"/>
  <c r="AGN10" i="1"/>
  <c r="AGT466" i="1"/>
  <c r="AHC438" i="1"/>
  <c r="AHL425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1" i="1"/>
  <c r="AGL302" i="1"/>
  <c r="AGT225" i="1"/>
  <c r="AHA245" i="1"/>
  <c r="AGQ295" i="1"/>
  <c r="AGZ339" i="1"/>
  <c r="AHI279" i="1"/>
  <c r="AGX343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6" i="1"/>
  <c r="AHL259" i="1"/>
  <c r="AHG278" i="1"/>
  <c r="AHI250" i="1"/>
  <c r="AGU279" i="1"/>
  <c r="AHD337" i="1"/>
  <c r="AHO75" i="1"/>
  <c r="AHO79" i="1"/>
  <c r="AGW111" i="1"/>
  <c r="AGX461" i="1"/>
  <c r="AGL375" i="1"/>
  <c r="AGT343" i="1"/>
  <c r="AHA461" i="1"/>
  <c r="AHA363" i="1"/>
  <c r="AHF350" i="1"/>
  <c r="AHC468" i="1"/>
  <c r="AHF471" i="1"/>
  <c r="AGO420" i="1"/>
  <c r="AHD382" i="1"/>
  <c r="AGO369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8" i="1"/>
  <c r="AGN239" i="1"/>
  <c r="AGX226" i="1"/>
  <c r="AGU264" i="1"/>
  <c r="AHM321" i="1"/>
  <c r="AGQ315" i="1"/>
  <c r="AHG315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23" i="1"/>
  <c r="AGX316" i="1"/>
  <c r="AGR212" i="1"/>
  <c r="AGL309" i="1"/>
  <c r="AHF333" i="1"/>
  <c r="AHG38" i="1"/>
  <c r="AHI398" i="1"/>
  <c r="AGR362" i="1"/>
  <c r="AHL347" i="1"/>
  <c r="AGN462" i="1"/>
  <c r="AHD375" i="1"/>
  <c r="AHL343" i="1"/>
  <c r="AGX419" i="1"/>
  <c r="AGX368" i="1"/>
  <c r="AGL354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9" i="1"/>
  <c r="AGT312" i="1"/>
  <c r="AGU184" i="1"/>
  <c r="AHI285" i="1"/>
  <c r="AGZ305" i="1"/>
  <c r="AGX351" i="1"/>
  <c r="AGN284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13" i="1"/>
  <c r="AGN287" i="1"/>
  <c r="AHM306" i="1"/>
  <c r="AGQ353" i="1"/>
  <c r="AHC251" i="1"/>
  <c r="AGL283" i="1"/>
  <c r="AHC301" i="1"/>
  <c r="AHJ322" i="1"/>
  <c r="AHC317" i="1"/>
  <c r="AGL112" i="1"/>
  <c r="AGW16" i="1"/>
  <c r="AHO456" i="1"/>
  <c r="AHJ438" i="1"/>
  <c r="AHJ384" i="1"/>
  <c r="AHL371" i="1"/>
  <c r="AHJ437" i="1"/>
  <c r="AGR383" i="1"/>
  <c r="AHO400" i="1"/>
  <c r="AHO368" i="1"/>
  <c r="AGT474" i="1"/>
  <c r="AGU444" i="1"/>
  <c r="AHO409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5" i="1"/>
  <c r="AGR336" i="1"/>
  <c r="AGL212" i="1"/>
  <c r="AHO308" i="1"/>
  <c r="AGQ229" i="1"/>
  <c r="AGZ324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5" i="1"/>
  <c r="AGQ319" i="1"/>
  <c r="AGR321" i="1"/>
  <c r="AHC344" i="1"/>
  <c r="AGQ77" i="1"/>
  <c r="AGR467" i="1"/>
  <c r="AGT447" i="1"/>
  <c r="AHM412" i="1"/>
  <c r="AHD472" i="1"/>
  <c r="AHC448" i="1"/>
  <c r="AHJ409" i="1"/>
  <c r="AHL395" i="1"/>
  <c r="AHM442" i="1"/>
  <c r="AGL426" i="1"/>
  <c r="AGR389" i="1"/>
  <c r="AHD395" i="1"/>
  <c r="AGX18" i="1"/>
  <c r="AHM433" i="1"/>
  <c r="AGO405" i="1"/>
  <c r="AHF466" i="1"/>
  <c r="AHL457" i="1"/>
  <c r="AHO425" i="1"/>
  <c r="AHC473" i="1"/>
  <c r="AHO421" i="1"/>
  <c r="AHA384" i="1"/>
  <c r="AHO370" i="1"/>
  <c r="AHD462" i="1"/>
  <c r="AGU427" i="1"/>
  <c r="AHG390" i="1"/>
  <c r="AGX14" i="1"/>
  <c r="AHG52" i="1"/>
  <c r="AGR459" i="1"/>
  <c r="AGR361" i="1"/>
  <c r="AHC348" i="1"/>
  <c r="AGU339" i="1"/>
  <c r="AGN452" i="1"/>
  <c r="AHF416" i="1"/>
  <c r="AGR403" i="1"/>
  <c r="AGU380" i="1"/>
  <c r="AGR297" i="1"/>
  <c r="AGO12" i="1"/>
  <c r="AHJ472" i="1"/>
  <c r="AHI448" i="1"/>
  <c r="AGN410" i="1"/>
  <c r="AGO396" i="1"/>
  <c r="AHO447" i="1"/>
  <c r="AHJ430" i="1"/>
  <c r="AGT394" i="1"/>
  <c r="AHA460" i="1"/>
  <c r="AGL425" i="1"/>
  <c r="AGX388" i="1"/>
  <c r="AHJ46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6" i="1"/>
  <c r="AHI193" i="1"/>
  <c r="AGX241" i="1"/>
  <c r="AGT233" i="1"/>
  <c r="AHO319" i="1"/>
  <c r="AGN322" i="1"/>
  <c r="AGT15" i="1"/>
  <c r="AGW407" i="1"/>
  <c r="AGZ470" i="1"/>
  <c r="AHF440" i="1"/>
  <c r="AHG405" i="1"/>
  <c r="AGU421" i="1"/>
  <c r="AGU370" i="1"/>
  <c r="AGL358" i="1"/>
  <c r="AHL445" i="1"/>
  <c r="AHM428" i="1"/>
  <c r="AGW392" i="1"/>
  <c r="AGR70" i="1"/>
  <c r="AHD118" i="1"/>
  <c r="AHM459" i="1"/>
  <c r="AHI341" i="1"/>
  <c r="AHJ459" i="1"/>
  <c r="AHJ361" i="1"/>
  <c r="AGL349" i="1"/>
  <c r="AGR46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12" i="1"/>
  <c r="AGW258" i="1"/>
  <c r="AHL286" i="1"/>
  <c r="AHM305" i="1"/>
  <c r="AHO177" i="1"/>
  <c r="AGZ226" i="1"/>
  <c r="AGT279" i="1"/>
  <c r="AGL301" i="1"/>
  <c r="AHG277" i="1"/>
  <c r="AGO296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7" i="1"/>
  <c r="AHC307" i="1"/>
  <c r="AHO353" i="1"/>
  <c r="AHM227" i="1"/>
  <c r="AHG280" i="1"/>
  <c r="AHC302" i="1"/>
  <c r="AHF262" i="1"/>
  <c r="AGN245" i="1"/>
  <c r="AGN295" i="1"/>
  <c r="AHA316" i="1"/>
  <c r="AGX102" i="1"/>
  <c r="AHF109" i="1"/>
  <c r="AGT463" i="1"/>
  <c r="AHM427" i="1"/>
  <c r="AGW391" i="1"/>
  <c r="AGW463" i="1"/>
  <c r="AGZ429" i="1"/>
  <c r="AHG389" i="1"/>
  <c r="AGR441" i="1"/>
  <c r="AHI407" i="1"/>
  <c r="AHI470" i="1"/>
  <c r="AHD450" i="1"/>
  <c r="AGU416" i="1"/>
  <c r="AGL336" i="1"/>
  <c r="AGX40" i="1"/>
  <c r="AHA474" i="1"/>
  <c r="AGT450" i="1"/>
  <c r="AHG411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HO327" i="1"/>
  <c r="AGR343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33" i="1"/>
  <c r="AHL250" i="1"/>
  <c r="AGT268" i="1"/>
  <c r="AGT329" i="1"/>
  <c r="AGO345" i="1"/>
  <c r="AGL219" i="1"/>
  <c r="AHJ263" i="1"/>
  <c r="AHJ321" i="1"/>
  <c r="AHO273" i="1"/>
  <c r="AHA446" i="1"/>
  <c r="AHC429" i="1"/>
  <c r="AHO392" i="1"/>
  <c r="AHL463" i="1"/>
  <c r="AHC428" i="1"/>
  <c r="AHO391" i="1"/>
  <c r="AGQ459" i="1"/>
  <c r="AGQ440" i="1"/>
  <c r="AHA385" i="1"/>
  <c r="AGL451" i="1"/>
  <c r="AHD415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5" i="1"/>
  <c r="AGU318" i="1"/>
  <c r="AHG319" i="1"/>
  <c r="AGR341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6" i="1"/>
  <c r="AHG341" i="1"/>
  <c r="AGR241" i="1"/>
  <c r="AGN233" i="1"/>
  <c r="AHI319" i="1"/>
  <c r="AHC215" i="1"/>
  <c r="AGW312" i="1"/>
  <c r="AHD332" i="1"/>
  <c r="AHF33" i="1"/>
  <c r="AHG340" i="1"/>
  <c r="AHM434" i="1"/>
  <c r="AGL395" i="1"/>
  <c r="AGT365" i="1"/>
  <c r="AHA350" i="1"/>
  <c r="AHL319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8" i="1"/>
  <c r="AHO218" i="1"/>
  <c r="AHD263" i="1"/>
  <c r="AHD321" i="1"/>
  <c r="AGT271" i="1"/>
  <c r="AGT334" i="1"/>
  <c r="AHJ271" i="1"/>
  <c r="AHA305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5" i="1"/>
  <c r="AGW206" i="1"/>
  <c r="AGX253" i="1"/>
  <c r="AHO270" i="1"/>
  <c r="AGL335" i="1"/>
  <c r="AGL104" i="1"/>
  <c r="AGR419" i="1"/>
  <c r="AGR368" i="1"/>
  <c r="AHM353" i="1"/>
  <c r="AGO472" i="1"/>
  <c r="AHA420" i="1"/>
  <c r="AGN383" i="1"/>
  <c r="AHA369" i="1"/>
  <c r="AHD400" i="1"/>
  <c r="AGO378" i="1"/>
  <c r="AHF340" i="1"/>
  <c r="AGX437" i="1"/>
  <c r="AHO382" i="1"/>
  <c r="AHO359" i="1"/>
  <c r="AGW9" i="1"/>
  <c r="AGU42" i="1"/>
  <c r="AGR310" i="1"/>
  <c r="AHA339" i="1"/>
  <c r="AGN474" i="1"/>
  <c r="AHF361" i="1"/>
  <c r="AGZ472" i="1"/>
  <c r="AHA452" i="1"/>
  <c r="AGU401" i="1"/>
  <c r="AHM364" i="1"/>
  <c r="AHL45" i="1"/>
  <c r="AHC77" i="1"/>
  <c r="AGN461" i="1"/>
  <c r="AGW427" i="1"/>
  <c r="AGX387" i="1"/>
  <c r="AGR427" i="1"/>
  <c r="AGU410" i="1"/>
  <c r="AHJ466" i="1"/>
  <c r="AHO438" i="1"/>
  <c r="AHM426" i="1"/>
  <c r="AHJ359" i="1"/>
  <c r="AHL473" i="1"/>
  <c r="AHD449" i="1"/>
  <c r="AGO411" i="1"/>
  <c r="AGO27" i="1"/>
  <c r="AHF474" i="1"/>
  <c r="AHJ441" i="1"/>
  <c r="AHI406" i="1"/>
  <c r="AHJ468" i="1"/>
  <c r="AGR442" i="1"/>
  <c r="AHL407" i="1"/>
  <c r="AGN475" i="1"/>
  <c r="AHO454" i="1"/>
  <c r="AGZ423" i="1"/>
  <c r="AGL386" i="1"/>
  <c r="AGZ372" i="1"/>
  <c r="AHO428" i="1"/>
  <c r="AGR392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4" i="1"/>
  <c r="AHG334" i="1"/>
  <c r="AHA210" i="1"/>
  <c r="AGW259" i="1"/>
  <c r="AHL291" i="1"/>
  <c r="AGU307" i="1"/>
  <c r="AHG330" i="1"/>
  <c r="AGZ227" i="1"/>
  <c r="AHO322" i="1"/>
  <c r="AGR292" i="1"/>
  <c r="AGL406" i="1"/>
  <c r="AHL367" i="1"/>
  <c r="AGQ354" i="1"/>
  <c r="AGW403" i="1"/>
  <c r="AGR356" i="1"/>
  <c r="AHO462" i="1"/>
  <c r="AHO364" i="1"/>
  <c r="AGQ352" i="1"/>
  <c r="AGO466" i="1"/>
  <c r="AGZ457" i="1"/>
  <c r="AHM94" i="1"/>
  <c r="AHF323" i="1"/>
  <c r="AGU302" i="1"/>
  <c r="AHJ283" i="1"/>
  <c r="AGR252" i="1"/>
  <c r="AGO354" i="1"/>
  <c r="AHI307" i="1"/>
  <c r="AHL287" i="1"/>
  <c r="AHG314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93" i="1"/>
  <c r="AGO407" i="1"/>
  <c r="AHD445" i="1"/>
  <c r="AHJ355" i="1"/>
  <c r="AHL421" i="1"/>
  <c r="AHJ373" i="1"/>
  <c r="AGU406" i="1"/>
  <c r="AHI439" i="1"/>
  <c r="AGX383" i="1"/>
  <c r="AGN438" i="1"/>
  <c r="AHJ92" i="1"/>
  <c r="AHL49" i="1"/>
  <c r="AGW314" i="1"/>
  <c r="AHL390" i="1"/>
  <c r="AGZ427" i="1"/>
  <c r="AGX444" i="1"/>
  <c r="AHA411" i="1"/>
  <c r="AGN450" i="1"/>
  <c r="AGU474" i="1"/>
  <c r="AGX414" i="1"/>
  <c r="AHM448" i="1"/>
  <c r="AHL468" i="1"/>
  <c r="AHO73" i="1"/>
  <c r="AGQ358" i="1"/>
  <c r="AGL424" i="1"/>
  <c r="AGO437" i="1"/>
  <c r="AGL342" i="1"/>
  <c r="AGW460" i="1"/>
  <c r="AHJ350" i="1"/>
  <c r="AGW365" i="1"/>
  <c r="AHG401" i="1"/>
  <c r="AGW381" i="1"/>
  <c r="AGR404" i="1"/>
  <c r="AGR296" i="1"/>
  <c r="AGU237" i="1"/>
  <c r="AGU329" i="1"/>
  <c r="AGO334" i="1"/>
  <c r="AHD313" i="1"/>
  <c r="AHI320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92" i="1"/>
  <c r="AGZ406" i="1"/>
  <c r="AGL445" i="1"/>
  <c r="AGR414" i="1"/>
  <c r="AHG448" i="1"/>
  <c r="AHF468" i="1"/>
  <c r="AGO413" i="1"/>
  <c r="AGZ448" i="1"/>
  <c r="AGW33" i="1"/>
  <c r="AGL300" i="1"/>
  <c r="AHC321" i="1"/>
  <c r="AGL352" i="1"/>
  <c r="AHM366" i="1"/>
  <c r="AHF396" i="1"/>
  <c r="AGR342" i="1"/>
  <c r="AHC460" i="1"/>
  <c r="AHC35" i="1"/>
  <c r="AHD394" i="1"/>
  <c r="AHI408" i="1"/>
  <c r="AGU447" i="1"/>
  <c r="AHC471" i="1"/>
  <c r="AHA357" i="1"/>
  <c r="AHC423" i="1"/>
  <c r="AGZ436" i="1"/>
  <c r="AHO407" i="1"/>
  <c r="AHA441" i="1"/>
  <c r="AGO385" i="1"/>
  <c r="AHI43" i="1"/>
  <c r="AGX269" i="1"/>
  <c r="AHO339" i="1"/>
  <c r="AGQ271" i="1"/>
  <c r="AGW205" i="1"/>
  <c r="AHA229" i="1"/>
  <c r="AHG336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7" i="1"/>
  <c r="AHO441" i="1"/>
  <c r="AGL468" i="1"/>
  <c r="AGR354" i="1"/>
  <c r="AGZ366" i="1"/>
  <c r="AGZ398" i="1"/>
  <c r="AHL357" i="1"/>
  <c r="AHL380" i="1"/>
  <c r="AHC369" i="1"/>
  <c r="AHA382" i="1"/>
  <c r="AHO426" i="1"/>
  <c r="AGO469" i="1"/>
  <c r="AGU377" i="1"/>
  <c r="AHF436" i="1"/>
  <c r="AGQ403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32" i="1"/>
  <c r="AGN250" i="1"/>
  <c r="AGX267" i="1"/>
  <c r="AHA328" i="1"/>
  <c r="AGN344" i="1"/>
  <c r="AGW218" i="1"/>
  <c r="AGL263" i="1"/>
  <c r="AGL321" i="1"/>
  <c r="AGQ273" i="1"/>
  <c r="AHJ344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9" i="1"/>
  <c r="AHD219" i="1"/>
  <c r="AGZ264" i="1"/>
  <c r="AGZ322" i="1"/>
  <c r="AGO272" i="1"/>
  <c r="AGO335" i="1"/>
  <c r="AHF272" i="1"/>
  <c r="AGW306" i="1"/>
  <c r="AGN41" i="1"/>
  <c r="AGX54" i="1"/>
  <c r="AHG471" i="1"/>
  <c r="AHC450" i="1"/>
  <c r="AGL415" i="1"/>
  <c r="AGT401" i="1"/>
  <c r="AHG378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W284" i="1"/>
  <c r="AGX228" i="1"/>
  <c r="AHF248" i="1"/>
  <c r="AGR277" i="1"/>
  <c r="AGU298" i="1"/>
  <c r="AGU168" i="1"/>
  <c r="AGQ233" i="1"/>
  <c r="AHA291" i="1"/>
  <c r="AHM282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9" i="1"/>
  <c r="AGT218" i="1"/>
  <c r="AHO292" i="1"/>
  <c r="AHL281" i="1"/>
  <c r="AHJ306" i="1"/>
  <c r="AHM253" i="1"/>
  <c r="AGZ282" i="1"/>
  <c r="AGU82" i="1"/>
  <c r="AGW87" i="1"/>
  <c r="AGO340" i="1"/>
  <c r="AHA347" i="1"/>
  <c r="AGW434" i="1"/>
  <c r="AGT417" i="1"/>
  <c r="AHA468" i="1"/>
  <c r="AGN378" i="1"/>
  <c r="AHM365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5" i="1"/>
  <c r="AHO341" i="1"/>
  <c r="AHM348" i="1"/>
  <c r="AGW213" i="1"/>
  <c r="AGU337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9" i="1"/>
  <c r="AGT244" i="1"/>
  <c r="AGQ63" i="1"/>
  <c r="AGN67" i="1"/>
  <c r="AHA94" i="1"/>
  <c r="AHD403" i="1"/>
  <c r="AGX356" i="1"/>
  <c r="AHJ401" i="1"/>
  <c r="AHJ369" i="1"/>
  <c r="AGX378" i="1"/>
  <c r="AGO343" i="1"/>
  <c r="AHM457" i="1"/>
  <c r="AGO403" i="1"/>
  <c r="AGQ389" i="1"/>
  <c r="AHA342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8" i="1"/>
  <c r="AHI313" i="1"/>
  <c r="AHF281" i="1"/>
  <c r="AHD306" i="1"/>
  <c r="AGQ231" i="1"/>
  <c r="AGR251" i="1"/>
  <c r="AHM279" i="1"/>
  <c r="AHM300" i="1"/>
  <c r="AHJ221" i="1"/>
  <c r="AGW315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8" i="1"/>
  <c r="AGR307" i="1"/>
  <c r="AHO210" i="1"/>
  <c r="AHF252" i="1"/>
  <c r="AGR281" i="1"/>
  <c r="AGR302" i="1"/>
  <c r="AGU172" i="1"/>
  <c r="AGQ236" i="1"/>
  <c r="AHO220" i="1"/>
  <c r="AHA295" i="1"/>
  <c r="AHM286" i="1"/>
  <c r="AHI39" i="1"/>
  <c r="AHI444" i="1"/>
  <c r="AGN406" i="1"/>
  <c r="AGO392" i="1"/>
  <c r="AHO443" i="1"/>
  <c r="AHJ426" i="1"/>
  <c r="AGT390" i="1"/>
  <c r="AHC456" i="1"/>
  <c r="AGX438" i="1"/>
  <c r="AGX384" i="1"/>
  <c r="AGZ371" i="1"/>
  <c r="AHD431" i="1"/>
  <c r="AHG414" i="1"/>
  <c r="AGW41" i="1"/>
  <c r="AHC28" i="1"/>
  <c r="AHO446" i="1"/>
  <c r="AHG421" i="1"/>
  <c r="AHG370" i="1"/>
  <c r="AGX358" i="1"/>
  <c r="AGX474" i="1"/>
  <c r="AGW454" i="1"/>
  <c r="AHJ422" i="1"/>
  <c r="AHC385" i="1"/>
  <c r="AHJ371" i="1"/>
  <c r="AGZ403" i="1"/>
  <c r="AHD380" i="1"/>
  <c r="AGL343" i="1"/>
  <c r="AHM439" i="1"/>
  <c r="AGU385" i="1"/>
  <c r="AHA27" i="1"/>
  <c r="AHF23" i="1"/>
  <c r="AHG466" i="1"/>
  <c r="AGX465" i="1"/>
  <c r="AHG417" i="1"/>
  <c r="AGZ468" i="1"/>
  <c r="AHA448" i="1"/>
  <c r="AGL414" i="1"/>
  <c r="AHJ320" i="1"/>
  <c r="AGL444" i="1"/>
  <c r="AGN427" i="1"/>
  <c r="AGZ390" i="1"/>
  <c r="AHC461" i="1"/>
  <c r="AGN426" i="1"/>
  <c r="AGZ389" i="1"/>
  <c r="AHD437" i="1"/>
  <c r="AGL383" i="1"/>
  <c r="AHF448" i="1"/>
  <c r="AGU413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9" i="1"/>
  <c r="AGN308" i="1"/>
  <c r="AHD211" i="1"/>
  <c r="AHA253" i="1"/>
  <c r="AGN282" i="1"/>
  <c r="AGQ303" i="1"/>
  <c r="AGQ173" i="1"/>
  <c r="AHO236" i="1"/>
  <c r="AHD221" i="1"/>
  <c r="AGW296" i="1"/>
  <c r="AHI287" i="1"/>
  <c r="AGL452" i="1"/>
  <c r="AHO423" i="1"/>
  <c r="AHM357" i="1"/>
  <c r="AHG454" i="1"/>
  <c r="AGW422" i="1"/>
  <c r="AGW371" i="1"/>
  <c r="AGN359" i="1"/>
  <c r="AGR470" i="1"/>
  <c r="AHM379" i="1"/>
  <c r="AHD367" i="1"/>
  <c r="AGZ459" i="1"/>
  <c r="AHD441" i="1"/>
  <c r="AHC387" i="1"/>
  <c r="AHF11" i="1"/>
  <c r="AGR58" i="1"/>
  <c r="AHF46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9" i="1"/>
  <c r="AGT306" i="1"/>
  <c r="AHI329" i="1"/>
  <c r="AGW251" i="1"/>
  <c r="AHO282" i="1"/>
  <c r="AGW301" i="1"/>
  <c r="AHD322" i="1"/>
  <c r="AGO233" i="1"/>
  <c r="AGZ219" i="1"/>
  <c r="AHO314" i="1"/>
  <c r="AHJ290" i="1"/>
  <c r="AGQ333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23" i="1"/>
  <c r="AHM220" i="1"/>
  <c r="AGT316" i="1"/>
  <c r="AGU188" i="1"/>
  <c r="AHI289" i="1"/>
  <c r="AGZ309" i="1"/>
  <c r="AGN288" i="1"/>
  <c r="AHC308" i="1"/>
  <c r="AHO57" i="1"/>
  <c r="AHL476" i="1"/>
  <c r="AHC362" i="1"/>
  <c r="AHA398" i="1"/>
  <c r="AHO375" i="1"/>
  <c r="AGX452" i="1"/>
  <c r="AGT398" i="1"/>
  <c r="AGT366" i="1"/>
  <c r="AHL353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32" i="1"/>
  <c r="AHG342" i="1"/>
  <c r="AGU225" i="1"/>
  <c r="AHM266" i="1"/>
  <c r="AGN328" i="1"/>
  <c r="AHA313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4" i="1"/>
  <c r="AGW241" i="1"/>
  <c r="AHG234" i="1"/>
  <c r="AHA215" i="1"/>
  <c r="AHM259" i="1"/>
  <c r="AGT335" i="1"/>
  <c r="AGL272" i="1"/>
  <c r="AGQ16" i="1"/>
  <c r="AHL474" i="1"/>
  <c r="AHL361" i="1"/>
  <c r="AGQ347" i="1"/>
  <c r="AGU375" i="1"/>
  <c r="AGL363" i="1"/>
  <c r="AGU415" i="1"/>
  <c r="AHA400" i="1"/>
  <c r="AHC378" i="1"/>
  <c r="AGQ341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5" i="1"/>
  <c r="AGZ318" i="1"/>
  <c r="AGO268" i="1"/>
  <c r="AHF268" i="1"/>
  <c r="AHD302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32" i="1"/>
  <c r="AGX202" i="1"/>
  <c r="AGT250" i="1"/>
  <c r="AHD267" i="1"/>
  <c r="AHG328" i="1"/>
  <c r="AGT344" i="1"/>
  <c r="AGT97" i="1"/>
  <c r="AHM454" i="1"/>
  <c r="AHC422" i="1"/>
  <c r="AHC371" i="1"/>
  <c r="AGT359" i="1"/>
  <c r="AGT475" i="1"/>
  <c r="AGL455" i="1"/>
  <c r="AHF423" i="1"/>
  <c r="AGR386" i="1"/>
  <c r="AHF372" i="1"/>
  <c r="AGQ405" i="1"/>
  <c r="AGW352" i="1"/>
  <c r="AHJ343" i="1"/>
  <c r="AHI459" i="1"/>
  <c r="AHI440" i="1"/>
  <c r="AGQ386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5" i="1"/>
  <c r="AHJ227" i="1"/>
  <c r="AGZ269" i="1"/>
  <c r="AHI330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6" i="1"/>
  <c r="AGU229" i="1"/>
  <c r="AGQ205" i="1"/>
  <c r="AHM270" i="1"/>
  <c r="AHI339" i="1"/>
  <c r="AHL243" i="1"/>
  <c r="AGT237" i="1"/>
  <c r="AHL266" i="1"/>
  <c r="AGL319" i="1"/>
  <c r="AHJ42" i="1"/>
  <c r="AHD50" i="1"/>
  <c r="AGR74" i="1"/>
  <c r="AHG462" i="1"/>
  <c r="AHJ428" i="1"/>
  <c r="AGO389" i="1"/>
  <c r="AHL428" i="1"/>
  <c r="AHO411" i="1"/>
  <c r="AHF469" i="1"/>
  <c r="AGZ440" i="1"/>
  <c r="AHA405" i="1"/>
  <c r="AHC475" i="1"/>
  <c r="AGU451" i="1"/>
  <c r="AHI412" i="1"/>
  <c r="AHJ448" i="1"/>
  <c r="AGL96" i="1"/>
  <c r="AHG439" i="1"/>
  <c r="AGL384" i="1"/>
  <c r="AGN371" i="1"/>
  <c r="AGL437" i="1"/>
  <c r="AHC382" i="1"/>
  <c r="AHC359" i="1"/>
  <c r="AGQ400" i="1"/>
  <c r="AGQ368" i="1"/>
  <c r="AHA471" i="1"/>
  <c r="AGZ443" i="1"/>
  <c r="AGQ409" i="1"/>
  <c r="AHD18" i="1"/>
  <c r="AGR417" i="1"/>
  <c r="AGW432" i="1"/>
  <c r="AHI395" i="1"/>
  <c r="AHC377" i="1"/>
  <c r="AGN342" i="1"/>
  <c r="AGX291" i="1"/>
  <c r="AGT11" i="1"/>
  <c r="AGO429" i="1"/>
  <c r="AGL412" i="1"/>
  <c r="AHM445" i="1"/>
  <c r="AHC410" i="1"/>
  <c r="AGU467" i="1"/>
  <c r="AHA458" i="1"/>
  <c r="AHJ406" i="1"/>
  <c r="AHG450" i="1"/>
  <c r="AHI433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6" i="1"/>
  <c r="AGQ230" i="1"/>
  <c r="AHO205" i="1"/>
  <c r="AHI271" i="1"/>
  <c r="AGX340" i="1"/>
  <c r="AHG244" i="1"/>
  <c r="AGO238" i="1"/>
  <c r="AHG267" i="1"/>
  <c r="AHJ319" i="1"/>
  <c r="AGR306" i="1"/>
  <c r="AHD385" i="1"/>
  <c r="AGT358" i="1"/>
  <c r="AHI456" i="1"/>
  <c r="AHD438" i="1"/>
  <c r="AHD384" i="1"/>
  <c r="AHF371" i="1"/>
  <c r="AGR402" i="1"/>
  <c r="AGX380" i="1"/>
  <c r="AHJ443" i="1"/>
  <c r="AGZ408" i="1"/>
  <c r="AGQ61" i="1"/>
  <c r="AGR475" i="1"/>
  <c r="AHJ417" i="1"/>
  <c r="AHM450" i="1"/>
  <c r="AHO433" i="1"/>
  <c r="AHI462" i="1"/>
  <c r="AHI364" i="1"/>
  <c r="AHM351" i="1"/>
  <c r="AHF320" i="1"/>
  <c r="AHC43" i="1"/>
  <c r="AGQ79" i="1"/>
  <c r="AHC463" i="1"/>
  <c r="AHF429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3" i="1"/>
  <c r="AHF214" i="1"/>
  <c r="AGO259" i="1"/>
  <c r="AGX334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5" i="1"/>
  <c r="AHF228" i="1"/>
  <c r="AHA204" i="1"/>
  <c r="AGU270" i="1"/>
  <c r="AGQ339" i="1"/>
  <c r="AHI268" i="1"/>
  <c r="AGN455" i="1"/>
  <c r="AHA419" i="1"/>
  <c r="AGU383" i="1"/>
  <c r="AHM355" i="1"/>
  <c r="AGT454" i="1"/>
  <c r="AGU436" i="1"/>
  <c r="AGU382" i="1"/>
  <c r="AGW369" i="1"/>
  <c r="AHL399" i="1"/>
  <c r="AHM377" i="1"/>
  <c r="AHM471" i="1"/>
  <c r="AGL441" i="1"/>
  <c r="AGQ406" i="1"/>
  <c r="AHF302" i="1"/>
  <c r="AGW107" i="1"/>
  <c r="AHI465" i="1"/>
  <c r="AGT457" i="1"/>
  <c r="AHL424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80" i="1"/>
  <c r="AHD298" i="1"/>
  <c r="AGO320" i="1"/>
  <c r="AHF241" i="1"/>
  <c r="AGL288" i="1"/>
  <c r="AGQ313" i="1"/>
  <c r="AHJ215" i="1"/>
  <c r="AHG257" i="1"/>
  <c r="AGT286" i="1"/>
  <c r="AGU305" i="1"/>
  <c r="AGW228" i="1"/>
  <c r="AGQ281" i="1"/>
  <c r="AGW323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13" i="1"/>
  <c r="AGL259" i="1"/>
  <c r="AHG287" i="1"/>
  <c r="AHI306" i="1"/>
  <c r="AHD178" i="1"/>
  <c r="AGU227" i="1"/>
  <c r="AGO280" i="1"/>
  <c r="AHJ301" i="1"/>
  <c r="AHC278" i="1"/>
  <c r="AHI297" i="1"/>
  <c r="AGU344" i="1"/>
  <c r="AGO46" i="1"/>
  <c r="AHD474" i="1"/>
  <c r="AHC454" i="1"/>
  <c r="AGN423" i="1"/>
  <c r="AHI385" i="1"/>
  <c r="AGN372" i="1"/>
  <c r="AHF455" i="1"/>
  <c r="AGQ420" i="1"/>
  <c r="AHM383" i="1"/>
  <c r="AHC356" i="1"/>
  <c r="AHA401" i="1"/>
  <c r="AGQ365" i="1"/>
  <c r="AHD350" i="1"/>
  <c r="AGW442" i="1"/>
  <c r="AGR408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Z285" i="1"/>
  <c r="AGX310" i="1"/>
  <c r="AHF259" i="1"/>
  <c r="AHA278" i="1"/>
  <c r="AHO227" i="1"/>
  <c r="AGN248" i="1"/>
  <c r="AHF297" i="1"/>
  <c r="AHF218" i="1"/>
  <c r="AHA310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L285" i="1"/>
  <c r="AGT229" i="1"/>
  <c r="AHA249" i="1"/>
  <c r="AGN278" i="1"/>
  <c r="AGQ299" i="1"/>
  <c r="AGQ169" i="1"/>
  <c r="AHO233" i="1"/>
  <c r="AHD217" i="1"/>
  <c r="AGW292" i="1"/>
  <c r="AHI283" i="1"/>
  <c r="AGZ11" i="1"/>
  <c r="AGL472" i="1"/>
  <c r="AHM447" i="1"/>
  <c r="AGR409" i="1"/>
  <c r="AGT395" i="1"/>
  <c r="AGQ447" i="1"/>
  <c r="AGL430" i="1"/>
  <c r="AGX393" i="1"/>
  <c r="AHF459" i="1"/>
  <c r="AHM441" i="1"/>
  <c r="AHI387" i="1"/>
  <c r="AHO434" i="1"/>
  <c r="AHL417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6" i="1"/>
  <c r="AHG306" i="1"/>
  <c r="AHJ352" i="1"/>
  <c r="AGO227" i="1"/>
  <c r="AHL279" i="1"/>
  <c r="AHD301" i="1"/>
  <c r="AHJ261" i="1"/>
  <c r="AGR244" i="1"/>
  <c r="AHF291" i="1"/>
  <c r="AHF315" i="1"/>
  <c r="AHM292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GT284" i="1"/>
  <c r="AHG302" i="1"/>
  <c r="AGO324" i="1"/>
  <c r="AGU263" i="1"/>
  <c r="AHF245" i="1"/>
  <c r="AGU277" i="1"/>
  <c r="AHF295" i="1"/>
  <c r="AGQ317" i="1"/>
  <c r="AGT290" i="1"/>
  <c r="AGU309" i="1"/>
  <c r="AGQ285" i="1"/>
  <c r="AHM328" i="1"/>
  <c r="AGQ90" i="1"/>
  <c r="AGN26" i="1"/>
  <c r="AGL22" i="1"/>
  <c r="AGR469" i="1"/>
  <c r="AHA467" i="1"/>
  <c r="AGQ470" i="1"/>
  <c r="AGL450" i="1"/>
  <c r="AHF415" i="1"/>
  <c r="AHO398" i="1"/>
  <c r="AGX362" i="1"/>
  <c r="AHF101" i="1"/>
  <c r="AGX114" i="1"/>
  <c r="AHI460" i="1"/>
  <c r="AGN440" i="1"/>
  <c r="AGX391" i="1"/>
  <c r="AGR431" i="1"/>
  <c r="AGU414" i="1"/>
  <c r="AGR443" i="1"/>
  <c r="AHJ407" i="1"/>
  <c r="AGO415" i="1"/>
  <c r="AHJ17" i="1"/>
  <c r="AHJ403" i="1"/>
  <c r="AGN367" i="1"/>
  <c r="AHL352" i="1"/>
  <c r="AGX402" i="1"/>
  <c r="AHF380" i="1"/>
  <c r="AGQ462" i="1"/>
  <c r="AGQ364" i="1"/>
  <c r="AGU351" i="1"/>
  <c r="AHD456" i="1"/>
  <c r="AGT424" i="1"/>
  <c r="AGT373" i="1"/>
  <c r="AHL327" i="1"/>
  <c r="AGO11" i="1"/>
  <c r="AHI467" i="1"/>
  <c r="AGL475" i="1"/>
  <c r="AHI475" i="1"/>
  <c r="AHA451" i="1"/>
  <c r="AHO412" i="1"/>
  <c r="AGZ462" i="1"/>
  <c r="AGL398" i="1"/>
  <c r="AGN376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O285" i="1"/>
  <c r="AGZ303" i="1"/>
  <c r="AHM324" i="1"/>
  <c r="AGQ264" i="1"/>
  <c r="AHA246" i="1"/>
  <c r="AGQ278" i="1"/>
  <c r="AHA296" i="1"/>
  <c r="AHO317" i="1"/>
  <c r="AGO292" i="1"/>
  <c r="AGQ310" i="1"/>
  <c r="AHO285" i="1"/>
  <c r="AHF329" i="1"/>
  <c r="AHG12" i="1"/>
  <c r="AHF393" i="1"/>
  <c r="AHO431" i="1"/>
  <c r="AGN392" i="1"/>
  <c r="AGL427" i="1"/>
  <c r="AGO410" i="1"/>
  <c r="AGO473" i="1"/>
  <c r="AHD381" i="1"/>
  <c r="AGT354" i="1"/>
  <c r="AGW405" i="1"/>
  <c r="AHF367" i="1"/>
  <c r="AHI353" i="1"/>
  <c r="AHF462" i="1"/>
  <c r="AGR398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Q279" i="1"/>
  <c r="AGW253" i="1"/>
  <c r="AGL299" i="1"/>
  <c r="AGZ221" i="1"/>
  <c r="AHL261" i="1"/>
  <c r="AHG241" i="1"/>
  <c r="AGW291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9" i="1"/>
  <c r="AHM222" i="1"/>
  <c r="AGW263" i="1"/>
  <c r="AGL243" i="1"/>
  <c r="AHD292" i="1"/>
  <c r="AGT277" i="1"/>
  <c r="AGQ17" i="1"/>
  <c r="AHG415" i="1"/>
  <c r="AHF430" i="1"/>
  <c r="AGO394" i="1"/>
  <c r="AHL375" i="1"/>
  <c r="AHC340" i="1"/>
  <c r="AHD9" i="1"/>
  <c r="AGU47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9" i="1"/>
  <c r="AHA254" i="1"/>
  <c r="AGQ286" i="1"/>
  <c r="AHO325" i="1"/>
  <c r="AGT235" i="1"/>
  <c r="AHD222" i="1"/>
  <c r="AGQ318" i="1"/>
  <c r="AHO337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6" i="1"/>
  <c r="AHG236" i="1"/>
  <c r="AGO224" i="1"/>
  <c r="AHO261" i="1"/>
  <c r="AGX319" i="1"/>
  <c r="AHC191" i="1"/>
  <c r="AHD312" i="1"/>
  <c r="AGQ293" i="1"/>
  <c r="AHC312" i="1"/>
  <c r="AGU64" i="1"/>
  <c r="AHG473" i="1"/>
  <c r="AGW416" i="1"/>
  <c r="AGT449" i="1"/>
  <c r="AGU432" i="1"/>
  <c r="AHG395" i="1"/>
  <c r="AGO461" i="1"/>
  <c r="AGO363" i="1"/>
  <c r="AGT350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3" i="1"/>
  <c r="AHO301" i="1"/>
  <c r="AGT323" i="1"/>
  <c r="AGZ262" i="1"/>
  <c r="AHJ244" i="1"/>
  <c r="AGX294" i="1"/>
  <c r="AGU316" i="1"/>
  <c r="AGX289" i="1"/>
  <c r="AGZ308" i="1"/>
  <c r="AHA231" i="1"/>
  <c r="AGU284" i="1"/>
  <c r="AGO328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6" i="1"/>
  <c r="AGZ291" i="1"/>
  <c r="AHM309" i="1"/>
  <c r="AHO181" i="1"/>
  <c r="AGZ230" i="1"/>
  <c r="AGT283" i="1"/>
  <c r="AGO349" i="1"/>
  <c r="AHG281" i="1"/>
  <c r="AHI301" i="1"/>
  <c r="AGT49" i="1"/>
  <c r="AGZ471" i="1"/>
  <c r="AHL419" i="1"/>
  <c r="AHO381" i="1"/>
  <c r="AHL368" i="1"/>
  <c r="AHI380" i="1"/>
  <c r="AGR353" i="1"/>
  <c r="AGW398" i="1"/>
  <c r="AHO361" i="1"/>
  <c r="AGZ347" i="1"/>
  <c r="AHA438" i="1"/>
  <c r="AGN405" i="1"/>
  <c r="AHI372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9" i="1"/>
  <c r="AGX312" i="1"/>
  <c r="AGR208" i="1"/>
  <c r="AGN257" i="1"/>
  <c r="AHF288" i="1"/>
  <c r="AGL305" i="1"/>
  <c r="AGX328" i="1"/>
  <c r="AHD328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13" i="1"/>
  <c r="AHL333" i="1"/>
  <c r="AHF209" i="1"/>
  <c r="AHA258" i="1"/>
  <c r="AGQ290" i="1"/>
  <c r="AGZ306" i="1"/>
  <c r="AHO329" i="1"/>
  <c r="AGT239" i="1"/>
  <c r="AHD226" i="1"/>
  <c r="AHA264" i="1"/>
  <c r="AGQ322" i="1"/>
  <c r="AHD115" i="1"/>
  <c r="AGX10" i="1"/>
  <c r="AHI441" i="1"/>
  <c r="AGL408" i="1"/>
  <c r="AGR473" i="1"/>
  <c r="AHC441" i="1"/>
  <c r="AHC406" i="1"/>
  <c r="AHA454" i="1"/>
  <c r="AGQ422" i="1"/>
  <c r="AGQ371" i="1"/>
  <c r="AHJ358" i="1"/>
  <c r="AHG446" i="1"/>
  <c r="AHI429" i="1"/>
  <c r="AGL393" i="1"/>
  <c r="AHG15" i="1"/>
  <c r="AGX462" i="1"/>
  <c r="AGN85" i="1"/>
  <c r="AGX427" i="1"/>
  <c r="AHG402" i="1"/>
  <c r="AHC381" i="1"/>
  <c r="AGL401" i="1"/>
  <c r="AGL369" i="1"/>
  <c r="AHI377" i="1"/>
  <c r="AGT342" i="1"/>
  <c r="AGO457" i="1"/>
  <c r="AHA426" i="1"/>
  <c r="AGU388" i="1"/>
  <c r="AHI28" i="1"/>
  <c r="AGW451" i="1"/>
  <c r="AGR434" i="1"/>
  <c r="AGR433" i="1"/>
  <c r="AHD396" i="1"/>
  <c r="AHO463" i="1"/>
  <c r="AGO430" i="1"/>
  <c r="AGW390" i="1"/>
  <c r="AHJ469" i="1"/>
  <c r="AGN315" i="1"/>
  <c r="AGR40" i="1"/>
  <c r="AHG72" i="1"/>
  <c r="AHJ432" i="1"/>
  <c r="AGO393" i="1"/>
  <c r="AHL432" i="1"/>
  <c r="AHO415" i="1"/>
  <c r="AHL444" i="1"/>
  <c r="AHA409" i="1"/>
  <c r="AHI416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W285" i="1"/>
  <c r="AGN305" i="1"/>
  <c r="AGL351" i="1"/>
  <c r="AGX225" i="1"/>
  <c r="AGR278" i="1"/>
  <c r="AGN300" i="1"/>
  <c r="AHG242" i="1"/>
  <c r="AGN289" i="1"/>
  <c r="AGL314" i="1"/>
  <c r="AHD289" i="1"/>
  <c r="AHM301" i="1"/>
  <c r="AGT391" i="1"/>
  <c r="AGQ443" i="1"/>
  <c r="AHG426" i="1"/>
  <c r="AGX389" i="1"/>
  <c r="AHG455" i="1"/>
  <c r="AHI437" i="1"/>
  <c r="AHI383" i="1"/>
  <c r="AHD370" i="1"/>
  <c r="AHO430" i="1"/>
  <c r="AGL267" i="1"/>
  <c r="AGX266" i="1"/>
  <c r="AGT337" i="1"/>
  <c r="AHO316" i="1"/>
  <c r="AHM323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9" i="1"/>
  <c r="AHG382" i="1"/>
  <c r="AHG436" i="1"/>
  <c r="AHF454" i="1"/>
  <c r="AHO362" i="1"/>
  <c r="AGO375" i="1"/>
  <c r="AHI351" i="1"/>
  <c r="AHA366" i="1"/>
  <c r="AGW344" i="1"/>
  <c r="AHF379" i="1"/>
  <c r="AGQ419" i="1"/>
  <c r="AHG32" i="1"/>
  <c r="AHC305" i="1"/>
  <c r="AHO410" i="1"/>
  <c r="AGW446" i="1"/>
  <c r="AHF357" i="1"/>
  <c r="AGR406" i="1"/>
  <c r="AGQ387" i="1"/>
  <c r="AGO441" i="1"/>
  <c r="AGN459" i="1"/>
  <c r="AGQ388" i="1"/>
  <c r="AGW424" i="1"/>
  <c r="AHF441" i="1"/>
  <c r="AGO365" i="1"/>
  <c r="AGR377" i="1"/>
  <c r="AGX416" i="1"/>
  <c r="AHA433" i="1"/>
  <c r="AGT339" i="1"/>
  <c r="AHJ272" i="1"/>
  <c r="AGO336" i="1"/>
  <c r="AHC235" i="1"/>
  <c r="AGL242" i="1"/>
  <c r="AHO294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12" i="1"/>
  <c r="AGU429" i="1"/>
  <c r="AGU356" i="1"/>
  <c r="AGQ369" i="1"/>
  <c r="AGO382" i="1"/>
  <c r="AGO436" i="1"/>
  <c r="AGN454" i="1"/>
  <c r="AHM387" i="1"/>
  <c r="AGQ424" i="1"/>
  <c r="AGZ441" i="1"/>
  <c r="AHI389" i="1"/>
  <c r="AHG403" i="1"/>
  <c r="AHC458" i="1"/>
  <c r="AGO42" i="1"/>
  <c r="AHL290" i="1"/>
  <c r="AGX417" i="1"/>
  <c r="AGW410" i="1"/>
  <c r="AHG445" i="1"/>
  <c r="AHD416" i="1"/>
  <c r="AHG433" i="1"/>
  <c r="AHM393" i="1"/>
  <c r="AHF433" i="1"/>
  <c r="AHG64" i="1"/>
  <c r="AHC39" i="1"/>
  <c r="AGT371" i="1"/>
  <c r="AGR384" i="1"/>
  <c r="AGR438" i="1"/>
  <c r="AGW456" i="1"/>
  <c r="AGZ364" i="1"/>
  <c r="AHI376" i="1"/>
  <c r="AHF353" i="1"/>
  <c r="AGL368" i="1"/>
  <c r="AGL419" i="1"/>
  <c r="AHJ345" i="1"/>
  <c r="AHI354" i="1"/>
  <c r="AHD420" i="1"/>
  <c r="AHA442" i="1"/>
  <c r="AHJ332" i="1"/>
  <c r="AGQ280" i="1"/>
  <c r="AGX251" i="1"/>
  <c r="AHC279" i="1"/>
  <c r="AGX297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81" i="1"/>
  <c r="AGT467" i="1"/>
  <c r="AHD341" i="1"/>
  <c r="AGQ377" i="1"/>
  <c r="AHL350" i="1"/>
  <c r="AHG363" i="1"/>
  <c r="AHG16" i="1"/>
  <c r="AHA334" i="1"/>
  <c r="AHL409" i="1"/>
  <c r="AGQ449" i="1"/>
  <c r="AHD366" i="1"/>
  <c r="AGQ404" i="1"/>
  <c r="AHD436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5" i="1"/>
  <c r="AHL235" i="1"/>
  <c r="AGT223" i="1"/>
  <c r="AGQ261" i="1"/>
  <c r="AHI318" i="1"/>
  <c r="AHD190" i="1"/>
  <c r="AHO311" i="1"/>
  <c r="AHI290" i="1"/>
  <c r="AHG311" i="1"/>
  <c r="AGQ355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20" i="1"/>
  <c r="AGT313" i="1"/>
  <c r="AGN209" i="1"/>
  <c r="AHL257" i="1"/>
  <c r="AHA289" i="1"/>
  <c r="AHJ305" i="1"/>
  <c r="AGW329" i="1"/>
  <c r="AGU330" i="1"/>
  <c r="AHL125" i="1"/>
  <c r="AHF10" i="1"/>
  <c r="AHM401" i="1"/>
  <c r="AHC365" i="1"/>
  <c r="AGN351" i="1"/>
  <c r="AHM400" i="1"/>
  <c r="AHO378" i="1"/>
  <c r="AGZ460" i="1"/>
  <c r="AGZ362" i="1"/>
  <c r="AHD349" i="1"/>
  <c r="AGQ455" i="1"/>
  <c r="AHI422" i="1"/>
  <c r="AHI371" i="1"/>
  <c r="AGZ359" i="1"/>
  <c r="AGR326" i="1"/>
  <c r="AGT53" i="1"/>
  <c r="AHO473" i="1"/>
  <c r="AGR422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6" i="1"/>
  <c r="AHF243" i="1"/>
  <c r="AGN237" i="1"/>
  <c r="AHF266" i="1"/>
  <c r="AHI337" i="1"/>
  <c r="AHA274" i="1"/>
  <c r="AHG291" i="1"/>
  <c r="AHC379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53" i="1"/>
  <c r="AHJ231" i="1"/>
  <c r="AHF207" i="1"/>
  <c r="AGZ273" i="1"/>
  <c r="AGU342" i="1"/>
  <c r="AHM271" i="1"/>
  <c r="AGQ350" i="1"/>
  <c r="AGQ380" i="1"/>
  <c r="AHI352" i="1"/>
  <c r="AHD402" i="1"/>
  <c r="AGL366" i="1"/>
  <c r="AHF351" i="1"/>
  <c r="AGL461" i="1"/>
  <c r="AHJ342" i="1"/>
  <c r="AHD465" i="1"/>
  <c r="AHM437" i="1"/>
  <c r="AHJ424" i="1"/>
  <c r="AHO358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34" i="1"/>
  <c r="AGR205" i="1"/>
  <c r="AHI252" i="1"/>
  <c r="AGQ270" i="1"/>
  <c r="AGW334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6" i="1"/>
  <c r="AGN254" i="1"/>
  <c r="AGX271" i="1"/>
  <c r="AGW222" i="1"/>
  <c r="AGL325" i="1"/>
  <c r="AGW443" i="1"/>
  <c r="AGR426" i="1"/>
  <c r="AHD389" i="1"/>
  <c r="AHG460" i="1"/>
  <c r="AGR425" i="1"/>
  <c r="AHD388" i="1"/>
  <c r="AHO436" i="1"/>
  <c r="AGW382" i="1"/>
  <c r="AGW359" i="1"/>
  <c r="AHJ447" i="1"/>
  <c r="AGZ412" i="1"/>
  <c r="AGN307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42" i="1"/>
  <c r="AGR246" i="1"/>
  <c r="AHI239" i="1"/>
  <c r="AGR269" i="1"/>
  <c r="AGN292" i="1"/>
  <c r="AGW322" i="1"/>
  <c r="AHO59" i="1"/>
  <c r="AHA139" i="1"/>
  <c r="AGL74" i="1"/>
  <c r="AGU111" i="1"/>
  <c r="AHJ113" i="1"/>
  <c r="AHD241" i="1"/>
  <c r="AGO89" i="1"/>
  <c r="AGQ44" i="1"/>
  <c r="AGN186" i="1"/>
  <c r="AHC300" i="1"/>
  <c r="AHF247" i="1"/>
  <c r="AHF270" i="1"/>
  <c r="AHA293" i="1"/>
  <c r="AHC296" i="1"/>
  <c r="AGR43" i="1"/>
  <c r="AGZ10" i="1"/>
  <c r="AHO450" i="1"/>
  <c r="AGX415" i="1"/>
  <c r="AGL471" i="1"/>
  <c r="AGN451" i="1"/>
  <c r="AHG416" i="1"/>
  <c r="AHI471" i="1"/>
  <c r="AHA447" i="1"/>
  <c r="AHO408" i="1"/>
  <c r="AHJ394" i="1"/>
  <c r="AHI349" i="1"/>
  <c r="AHC51" i="1"/>
  <c r="AHG56" i="1"/>
  <c r="AHA410" i="1"/>
  <c r="AGT444" i="1"/>
  <c r="AHL408" i="1"/>
  <c r="AGR465" i="1"/>
  <c r="AHJ456" i="1"/>
  <c r="AGZ424" i="1"/>
  <c r="AGZ373" i="1"/>
  <c r="AGN449" i="1"/>
  <c r="AGO432" i="1"/>
  <c r="AHA395" i="1"/>
  <c r="AHL63" i="1"/>
  <c r="AHJ104" i="1"/>
  <c r="AGO463" i="1"/>
  <c r="AHD398" i="1"/>
  <c r="AHF376" i="1"/>
  <c r="AHM344" i="1"/>
  <c r="AGL463" i="1"/>
  <c r="AGL365" i="1"/>
  <c r="AGX352" i="1"/>
  <c r="AHJ473" i="1"/>
  <c r="AGW473" i="1"/>
  <c r="AHI421" i="1"/>
  <c r="AGU384" i="1"/>
  <c r="AHI370" i="1"/>
  <c r="AGQ330" i="1"/>
  <c r="AGQ69" i="1"/>
  <c r="AGR471" i="1"/>
  <c r="AGT451" i="1"/>
  <c r="AHM416" i="1"/>
  <c r="AHD476" i="1"/>
  <c r="AHC452" i="1"/>
  <c r="AHJ413" i="1"/>
  <c r="AHM446" i="1"/>
  <c r="AHO429" i="1"/>
  <c r="AGR393" i="1"/>
  <c r="AGT103" i="1"/>
  <c r="AGW140" i="1"/>
  <c r="AHJ74" i="1"/>
  <c r="AGN112" i="1"/>
  <c r="AHI114" i="1"/>
  <c r="AGU243" i="1"/>
  <c r="AHM89" i="1"/>
  <c r="AHO44" i="1"/>
  <c r="AHL186" i="1"/>
  <c r="AGU301" i="1"/>
  <c r="AHA248" i="1"/>
  <c r="AHA271" i="1"/>
  <c r="AGW294" i="1"/>
  <c r="AGN298" i="1"/>
  <c r="AGN326" i="1"/>
  <c r="AHA16" i="1"/>
  <c r="AHL436" i="1"/>
  <c r="AGT388" i="1"/>
  <c r="AGN428" i="1"/>
  <c r="AGQ411" i="1"/>
  <c r="AHO467" i="1"/>
  <c r="AHD439" i="1"/>
  <c r="AHF404" i="1"/>
  <c r="AHG474" i="1"/>
  <c r="AGZ450" i="1"/>
  <c r="AHM411" i="1"/>
  <c r="AGL9" i="1"/>
  <c r="AGT400" i="1"/>
  <c r="AHL363" i="1"/>
  <c r="AHC349" i="1"/>
  <c r="AHG46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9" i="1"/>
  <c r="AHI233" i="1"/>
  <c r="AGX217" i="1"/>
  <c r="AGQ292" i="1"/>
  <c r="AGN281" i="1"/>
  <c r="AGL306" i="1"/>
  <c r="AGO253" i="1"/>
  <c r="AHD281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9" i="1"/>
  <c r="AGX314" i="1"/>
  <c r="AHA282" i="1"/>
  <c r="AGZ307" i="1"/>
  <c r="AHO231" i="1"/>
  <c r="AGN252" i="1"/>
  <c r="AHI280" i="1"/>
  <c r="AHF301" i="1"/>
  <c r="AHF222" i="1"/>
  <c r="AGL316" i="1"/>
  <c r="AGL73" i="1"/>
  <c r="AHO35" i="1"/>
  <c r="AGZ421" i="1"/>
  <c r="AGX355" i="1"/>
  <c r="AHJ419" i="1"/>
  <c r="AHJ368" i="1"/>
  <c r="AHD354" i="1"/>
  <c r="AGX377" i="1"/>
  <c r="AGU365" i="1"/>
  <c r="AGL457" i="1"/>
  <c r="AGN439" i="1"/>
  <c r="AGN385" i="1"/>
  <c r="AGO372" i="1"/>
  <c r="AGZ81" i="1"/>
  <c r="AHF89" i="1"/>
  <c r="AHC436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5" i="1"/>
  <c r="AGZ340" i="1"/>
  <c r="AHM318" i="1"/>
  <c r="AHG214" i="1"/>
  <c r="AHA311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9" i="1"/>
  <c r="AHO312" i="1"/>
  <c r="AGT333" i="1"/>
  <c r="AHC328" i="1"/>
  <c r="AGZ236" i="1"/>
  <c r="AHC295" i="1"/>
  <c r="AHI21" i="1"/>
  <c r="AHD44" i="1"/>
  <c r="AGR401" i="1"/>
  <c r="AGR369" i="1"/>
  <c r="AGO422" i="1"/>
  <c r="AGN356" i="1"/>
  <c r="AHD364" i="1"/>
  <c r="AHL349" i="1"/>
  <c r="AGX458" i="1"/>
  <c r="AHL422" i="1"/>
  <c r="AHF386" i="1"/>
  <c r="AGU359" i="1"/>
  <c r="AGU349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6" i="1"/>
  <c r="AHC289" i="1"/>
  <c r="AGT309" i="1"/>
  <c r="AHL253" i="1"/>
  <c r="AHA285" i="1"/>
  <c r="AHL303" i="1"/>
  <c r="AGW325" i="1"/>
  <c r="AGR262" i="1"/>
  <c r="AGR322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10" i="1"/>
  <c r="AGW255" i="1"/>
  <c r="AHO286" i="1"/>
  <c r="AHD326" i="1"/>
  <c r="AGO236" i="1"/>
  <c r="AGZ223" i="1"/>
  <c r="AGW261" i="1"/>
  <c r="AHO318" i="1"/>
  <c r="AGU109" i="1"/>
  <c r="AGW13" i="1"/>
  <c r="AGT428" i="1"/>
  <c r="AGW411" i="1"/>
  <c r="AGO445" i="1"/>
  <c r="AHG409" i="1"/>
  <c r="AGX466" i="1"/>
  <c r="AHF457" i="1"/>
  <c r="AHC425" i="1"/>
  <c r="AHL449" i="1"/>
  <c r="AHM432" i="1"/>
  <c r="AGW396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32" i="1"/>
  <c r="AGW328" i="1"/>
  <c r="AGT195" i="1"/>
  <c r="AGO243" i="1"/>
  <c r="AGZ321" i="1"/>
  <c r="AHC324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9" i="1"/>
  <c r="AHM345" i="1"/>
  <c r="AHC244" i="1"/>
  <c r="AGR235" i="1"/>
  <c r="AHM322" i="1"/>
  <c r="AHA315" i="1"/>
  <c r="AHO335" i="1"/>
  <c r="AGZ267" i="1"/>
  <c r="AGT30" i="1"/>
  <c r="AHJ452" i="1"/>
  <c r="AHL434" i="1"/>
  <c r="AHI431" i="1"/>
  <c r="AHJ391" i="1"/>
  <c r="AHA475" i="1"/>
  <c r="AGO362" i="1"/>
  <c r="AGW347" i="1"/>
  <c r="AHG316" i="1"/>
  <c r="AGU72" i="1"/>
  <c r="AGN476" i="1"/>
  <c r="AGX394" i="1"/>
  <c r="AGU446" i="1"/>
  <c r="AGW429" i="1"/>
  <c r="AHI392" i="1"/>
  <c r="AHL458" i="1"/>
  <c r="AHO440" i="1"/>
  <c r="AHM386" i="1"/>
  <c r="AHO373" i="1"/>
  <c r="AGQ434" i="1"/>
  <c r="AGN417" i="1"/>
  <c r="AGX110" i="1"/>
  <c r="AHG366" i="1"/>
  <c r="AHO351" i="1"/>
  <c r="AGX470" i="1"/>
  <c r="AGL380" i="1"/>
  <c r="AHJ367" i="1"/>
  <c r="AGQ399" i="1"/>
  <c r="AGX376" i="1"/>
  <c r="AGL339" i="1"/>
  <c r="AGU381" i="1"/>
  <c r="AGU358" i="1"/>
  <c r="AGU300" i="1"/>
  <c r="AGR78" i="1"/>
  <c r="AHL396" i="1"/>
  <c r="AHJ431" i="1"/>
  <c r="AHM414" i="1"/>
  <c r="AHG375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30" i="1"/>
  <c r="AGR245" i="1"/>
  <c r="AGN236" i="1"/>
  <c r="AHI323" i="1"/>
  <c r="AGW316" i="1"/>
  <c r="AHD336" i="1"/>
  <c r="AGU268" i="1"/>
  <c r="AGT415" i="1"/>
  <c r="AHO471" i="1"/>
  <c r="AHG447" i="1"/>
  <c r="AGL409" i="1"/>
  <c r="AGN395" i="1"/>
  <c r="AGO442" i="1"/>
  <c r="AHI424" i="1"/>
  <c r="AHC388" i="1"/>
  <c r="AHG434" i="1"/>
  <c r="AHO394" i="1"/>
  <c r="AHL10" i="1"/>
  <c r="AHO419" i="1"/>
  <c r="AHG380" i="1"/>
  <c r="AGL345" i="1"/>
  <c r="AGW367" i="1"/>
  <c r="AGZ352" i="1"/>
  <c r="AHM375" i="1"/>
  <c r="AHD363" i="1"/>
  <c r="AHA455" i="1"/>
  <c r="AHC437" i="1"/>
  <c r="AHC383" i="1"/>
  <c r="AGX370" i="1"/>
  <c r="AGX330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9" i="1"/>
  <c r="AGW215" i="1"/>
  <c r="AGQ312" i="1"/>
  <c r="AGX332" i="1"/>
  <c r="AHD327" i="1"/>
  <c r="AHD235" i="1"/>
  <c r="AHG294" i="1"/>
  <c r="AGO174" i="1"/>
  <c r="AHL207" i="1"/>
  <c r="AHO88" i="1"/>
  <c r="AGX227" i="1"/>
  <c r="AHA91" i="1"/>
  <c r="AHI135" i="1"/>
  <c r="AHD65" i="1"/>
  <c r="AHD132" i="1"/>
  <c r="AGT217" i="1"/>
  <c r="AGL270" i="1"/>
  <c r="AGL333" i="1"/>
  <c r="AGO329" i="1"/>
  <c r="AGO196" i="1"/>
  <c r="AHM243" i="1"/>
  <c r="AHI234" i="1"/>
  <c r="AGU322" i="1"/>
  <c r="AGR325" i="1"/>
  <c r="AHC83" i="1"/>
  <c r="AHD473" i="1"/>
  <c r="AGO444" i="1"/>
  <c r="AHI409" i="1"/>
  <c r="AGR445" i="1"/>
  <c r="AHF406" i="1"/>
  <c r="AHG392" i="1"/>
  <c r="AHO457" i="1"/>
  <c r="AGT422" i="1"/>
  <c r="AGN386" i="1"/>
  <c r="AHF358" i="1"/>
  <c r="AGR432" i="1"/>
  <c r="AGZ392" i="1"/>
  <c r="AGL18" i="1"/>
  <c r="AHF15" i="1"/>
  <c r="AHI430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7" i="1"/>
  <c r="AHG252" i="1"/>
  <c r="AHG275" i="1"/>
  <c r="AHC298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HO279" i="1"/>
  <c r="AGL254" i="1"/>
  <c r="AHJ299" i="1"/>
  <c r="AGU222" i="1"/>
  <c r="AHG262" i="1"/>
  <c r="AHC242" i="1"/>
  <c r="AGL292" i="1"/>
  <c r="AHO52" i="1"/>
  <c r="AGR32" i="1"/>
  <c r="AGZ444" i="1"/>
  <c r="AGO409" i="1"/>
  <c r="AGW476" i="1"/>
  <c r="AHG444" i="1"/>
  <c r="AGR410" i="1"/>
  <c r="AGU457" i="1"/>
  <c r="AGZ402" i="1"/>
  <c r="AHA388" i="1"/>
  <c r="AGU431" i="1"/>
  <c r="AHG394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5" i="1"/>
  <c r="AHL345" i="1"/>
  <c r="AGZ228" i="1"/>
  <c r="AGU204" i="1"/>
  <c r="AGO270" i="1"/>
  <c r="AGN243" i="1"/>
  <c r="AGX236" i="1"/>
  <c r="AGN266" i="1"/>
  <c r="AGW318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7" i="1"/>
  <c r="AHA244" i="1"/>
  <c r="AHL237" i="1"/>
  <c r="AHA267" i="1"/>
  <c r="AGW275" i="1"/>
  <c r="AHC292" i="1"/>
  <c r="AHL36" i="1"/>
  <c r="AGR13" i="1"/>
  <c r="AHD466" i="1"/>
  <c r="AGW474" i="1"/>
  <c r="AHM474" i="1"/>
  <c r="AHF450" i="1"/>
  <c r="AGQ412" i="1"/>
  <c r="AHD461" i="1"/>
  <c r="AGR375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8" i="1"/>
  <c r="AGO222" i="1"/>
  <c r="AHA262" i="1"/>
  <c r="AGW242" i="1"/>
  <c r="AHO291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3" i="1"/>
  <c r="AHG256" i="1"/>
  <c r="AGZ302" i="1"/>
  <c r="AGX247" i="1"/>
  <c r="AHO332" i="1"/>
  <c r="AGZ69" i="1"/>
  <c r="AHC73" i="1"/>
  <c r="AHJ100" i="1"/>
  <c r="AGU400" i="1"/>
  <c r="AGW378" i="1"/>
  <c r="AHF398" i="1"/>
  <c r="AHF366" i="1"/>
  <c r="AHA354" i="1"/>
  <c r="AGT375" i="1"/>
  <c r="AHM339" i="1"/>
  <c r="AHJ474" i="1"/>
  <c r="AHI454" i="1"/>
  <c r="AGT423" i="1"/>
  <c r="AHO385" i="1"/>
  <c r="AGT372" i="1"/>
  <c r="AGW339" i="1"/>
  <c r="AGR22" i="1"/>
  <c r="AGR454" i="1"/>
  <c r="AGX433" i="1"/>
  <c r="AHL339" i="1"/>
  <c r="AGO434" i="1"/>
  <c r="AGW394" i="1"/>
  <c r="AGX364" i="1"/>
  <c r="AHF349" i="1"/>
  <c r="AGT41" i="1"/>
  <c r="AGO443" i="1"/>
  <c r="AHC404" i="1"/>
  <c r="AGX390" i="1"/>
  <c r="AGU442" i="1"/>
  <c r="AGO425" i="1"/>
  <c r="AHI388" i="1"/>
  <c r="AHL454" i="1"/>
  <c r="AHM436" i="1"/>
  <c r="AHM382" i="1"/>
  <c r="AHO369" i="1"/>
  <c r="AGQ430" i="1"/>
  <c r="AGN413" i="1"/>
  <c r="AHD333" i="1"/>
  <c r="AHF19" i="1"/>
  <c r="AGR50" i="1"/>
  <c r="AHL398" i="1"/>
  <c r="AHL366" i="1"/>
  <c r="AHM354" i="1"/>
  <c r="AHI419" i="1"/>
  <c r="AGZ380" i="1"/>
  <c r="AHO344" i="1"/>
  <c r="AGQ476" i="1"/>
  <c r="AGU362" i="1"/>
  <c r="AHC347" i="1"/>
  <c r="AGO456" i="1"/>
  <c r="AHC420" i="1"/>
  <c r="AGW384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4" i="1"/>
  <c r="AHC257" i="1"/>
  <c r="AGR303" i="1"/>
  <c r="AGT248" i="1"/>
  <c r="AGZ334" i="1"/>
  <c r="AHF341" i="1"/>
  <c r="AGW425" i="1"/>
  <c r="AGL433" i="1"/>
  <c r="AGX396" i="1"/>
  <c r="AGR378" i="1"/>
  <c r="AHL342" i="1"/>
  <c r="AHI87" i="1"/>
  <c r="AGN469" i="1"/>
  <c r="AGX442" i="1"/>
  <c r="AGO408" i="1"/>
  <c r="AHG443" i="1"/>
  <c r="AGL405" i="1"/>
  <c r="AGN391" i="1"/>
  <c r="AGU456" i="1"/>
  <c r="AHI420" i="1"/>
  <c r="AHC384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9" i="1"/>
  <c r="AGQ222" i="1"/>
  <c r="AHO324" i="1"/>
  <c r="AGX274" i="1"/>
  <c r="AGX337" i="1"/>
  <c r="AGL275" i="1"/>
  <c r="AHA309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32" i="1"/>
  <c r="AHJ268" i="1"/>
  <c r="AGO373" i="1"/>
  <c r="AHM116" i="1"/>
  <c r="AGN365" i="1"/>
  <c r="AGU350" i="1"/>
  <c r="AHM468" i="1"/>
  <c r="AGZ378" i="1"/>
  <c r="AGW366" i="1"/>
  <c r="AHL403" i="1"/>
  <c r="AHD356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80" i="1"/>
  <c r="AGW302" i="1"/>
  <c r="AHM235" i="1"/>
  <c r="AHI220" i="1"/>
  <c r="AGU295" i="1"/>
  <c r="AGR284" i="1"/>
  <c r="AGW309" i="1"/>
  <c r="AGT256" i="1"/>
  <c r="AHO284" i="1"/>
  <c r="AGT292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6" i="1"/>
  <c r="AHI317" i="1"/>
  <c r="AHF285" i="1"/>
  <c r="AHD310" i="1"/>
  <c r="AHA213" i="1"/>
  <c r="AGR255" i="1"/>
  <c r="AHM283" i="1"/>
  <c r="AHJ225" i="1"/>
  <c r="AHD278" i="1"/>
  <c r="AGL320" i="1"/>
  <c r="AGX79" i="1"/>
  <c r="AHM31" i="1"/>
  <c r="AHJ378" i="1"/>
  <c r="AHA343" i="1"/>
  <c r="AHF365" i="1"/>
  <c r="AHM350" i="1"/>
  <c r="AGZ476" i="1"/>
  <c r="AGQ362" i="1"/>
  <c r="AHL381" i="1"/>
  <c r="AHM368" i="1"/>
  <c r="AGZ344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92" i="1"/>
  <c r="AHL255" i="1"/>
  <c r="AHG301" i="1"/>
  <c r="AHI246" i="1"/>
  <c r="AGQ332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3" i="1"/>
  <c r="AGO308" i="1"/>
  <c r="AGW257" i="1"/>
  <c r="AGL303" i="1"/>
  <c r="AGZ225" i="1"/>
  <c r="AHG245" i="1"/>
  <c r="AGW295" i="1"/>
  <c r="AGU340" i="1"/>
  <c r="AGW307" i="1"/>
  <c r="AGW60" i="1"/>
  <c r="AGQ12" i="1"/>
  <c r="AGR29" i="1"/>
  <c r="AGO471" i="1"/>
  <c r="AHM440" i="1"/>
  <c r="AHM405" i="1"/>
  <c r="AHC467" i="1"/>
  <c r="AHG458" i="1"/>
  <c r="AGN407" i="1"/>
  <c r="AGR474" i="1"/>
  <c r="AGQ454" i="1"/>
  <c r="AHD422" i="1"/>
  <c r="AGW385" i="1"/>
  <c r="AHD371" i="1"/>
  <c r="AGZ463" i="1"/>
  <c r="AGQ428" i="1"/>
  <c r="AHC391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90" i="1"/>
  <c r="AHG309" i="1"/>
  <c r="AGU213" i="1"/>
  <c r="AGL255" i="1"/>
  <c r="AHG283" i="1"/>
  <c r="AHD174" i="1"/>
  <c r="AGZ238" i="1"/>
  <c r="AGU223" i="1"/>
  <c r="AHJ297" i="1"/>
  <c r="AGT289" i="1"/>
  <c r="AGO348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HA284" i="1"/>
  <c r="AGW350" i="1"/>
  <c r="AHM239" i="1"/>
  <c r="AHI224" i="1"/>
  <c r="AHC277" i="1"/>
  <c r="AGU299" i="1"/>
  <c r="AHL241" i="1"/>
  <c r="AGR288" i="1"/>
  <c r="AGW313" i="1"/>
  <c r="AHO288" i="1"/>
  <c r="AGW300" i="1"/>
  <c r="AGO96" i="1"/>
  <c r="AGL100" i="1"/>
  <c r="AGO431" i="1"/>
  <c r="AHA394" i="1"/>
  <c r="AHD432" i="1"/>
  <c r="AHL392" i="1"/>
  <c r="AHJ427" i="1"/>
  <c r="AHM410" i="1"/>
  <c r="AHM473" i="1"/>
  <c r="AHD10" i="1"/>
  <c r="AHO388" i="1"/>
  <c r="AHL459" i="1"/>
  <c r="AGQ442" i="1"/>
  <c r="AHO387" i="1"/>
  <c r="AGQ436" i="1"/>
  <c r="AHA381" i="1"/>
  <c r="AHA358" i="1"/>
  <c r="AGL447" i="1"/>
  <c r="AHD411" i="1"/>
  <c r="AGL54" i="1"/>
  <c r="AGW376" i="1"/>
  <c r="AGN364" i="1"/>
  <c r="AGL400" i="1"/>
  <c r="AGZ377" i="1"/>
  <c r="AHM399" i="1"/>
  <c r="AHM367" i="1"/>
  <c r="AGQ357" i="1"/>
  <c r="AHJ323" i="1"/>
  <c r="AGU11" i="1"/>
  <c r="AHG459" i="1"/>
  <c r="AHC341" i="1"/>
  <c r="AHJ395" i="1"/>
  <c r="AGO366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7" i="1"/>
  <c r="AGU290" i="1"/>
  <c r="AGX354" i="1"/>
  <c r="AHJ214" i="1"/>
  <c r="AHI414" i="1"/>
  <c r="AGW470" i="1"/>
  <c r="AGR450" i="1"/>
  <c r="AHL415" i="1"/>
  <c r="AHM470" i="1"/>
  <c r="AHF446" i="1"/>
  <c r="AGQ408" i="1"/>
  <c r="AGL394" i="1"/>
  <c r="AGO112" i="1"/>
  <c r="AGN301" i="1"/>
  <c r="AGL291" i="1"/>
  <c r="AGW268" i="1"/>
  <c r="AHG238" i="1"/>
  <c r="AGW245" i="1"/>
  <c r="AGQ298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63" i="1"/>
  <c r="AHM461" i="1"/>
  <c r="AHC396" i="1"/>
  <c r="AGQ433" i="1"/>
  <c r="AGO450" i="1"/>
  <c r="AGL417" i="1"/>
  <c r="AHC474" i="1"/>
  <c r="AHD62" i="1"/>
  <c r="AHJ340" i="1"/>
  <c r="AHM373" i="1"/>
  <c r="AGZ387" i="1"/>
  <c r="AHM424" i="1"/>
  <c r="AGT456" i="1"/>
  <c r="AHA476" i="1"/>
  <c r="AGX341" i="1"/>
  <c r="AHM376" i="1"/>
  <c r="AGW368" i="1"/>
  <c r="AGW400" i="1"/>
  <c r="AHJ379" i="1"/>
  <c r="AHO401" i="1"/>
  <c r="AHF97" i="1"/>
  <c r="AHC57" i="1"/>
  <c r="AGR452" i="1"/>
  <c r="AHA408" i="1"/>
  <c r="AHJ442" i="1"/>
  <c r="AHL469" i="1"/>
  <c r="AGN412" i="1"/>
  <c r="AGX447" i="1"/>
  <c r="AHF413" i="1"/>
  <c r="AHM443" i="1"/>
  <c r="AGO31" i="1"/>
  <c r="AGT281" i="1"/>
  <c r="AHO345" i="1"/>
  <c r="AHD296" i="1"/>
  <c r="AGL247" i="1"/>
  <c r="AHM226" i="1"/>
  <c r="AHI303" i="1"/>
  <c r="AHF282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72" i="1"/>
  <c r="AGX423" i="1"/>
  <c r="AHO455" i="1"/>
  <c r="AGZ350" i="1"/>
  <c r="AGU363" i="1"/>
  <c r="AGU461" i="1"/>
  <c r="AHD379" i="1"/>
  <c r="AHI401" i="1"/>
  <c r="AHL351" i="1"/>
  <c r="AGR366" i="1"/>
  <c r="AHM402" i="1"/>
  <c r="AGL17" i="1"/>
  <c r="AGQ337" i="1"/>
  <c r="AGN393" i="1"/>
  <c r="AHD429" i="1"/>
  <c r="AGU373" i="1"/>
  <c r="AHJ386" i="1"/>
  <c r="AGU424" i="1"/>
  <c r="AHD455" i="1"/>
  <c r="AHL475" i="1"/>
  <c r="AHG408" i="1"/>
  <c r="AGN443" i="1"/>
  <c r="AGO470" i="1"/>
  <c r="AGX407" i="1"/>
  <c r="AHO442" i="1"/>
  <c r="AHM27" i="1"/>
  <c r="AHM352" i="1"/>
  <c r="AGX365" i="1"/>
  <c r="AGX463" i="1"/>
  <c r="AHD434" i="1"/>
  <c r="AHI451" i="1"/>
  <c r="AGQ375" i="1"/>
  <c r="AHG361" i="1"/>
  <c r="AGN419" i="1"/>
  <c r="AGQ289" i="1"/>
  <c r="AGU313" i="1"/>
  <c r="AHO217" i="1"/>
  <c r="AGQ321" i="1"/>
  <c r="AHF299" i="1"/>
  <c r="AGU281" i="1"/>
  <c r="AHF249" i="1"/>
  <c r="AGL328" i="1"/>
  <c r="AGT288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59" i="1"/>
  <c r="AHF395" i="1"/>
  <c r="AHD409" i="1"/>
  <c r="AGW448" i="1"/>
  <c r="AGX472" i="1"/>
  <c r="AHC417" i="1"/>
  <c r="AHL451" i="1"/>
  <c r="AHJ471" i="1"/>
  <c r="AGN420" i="1"/>
  <c r="AHJ440" i="1"/>
  <c r="AGZ53" i="1"/>
  <c r="AGN314" i="1"/>
  <c r="AHD414" i="1"/>
  <c r="AGU352" i="1"/>
  <c r="AHD373" i="1"/>
  <c r="AHC345" i="1"/>
  <c r="AGT399" i="1"/>
  <c r="AHD319" i="1"/>
  <c r="AGL262" i="1"/>
  <c r="AGU224" i="1"/>
  <c r="AHM236" i="1"/>
  <c r="AGZ327" i="1"/>
  <c r="AHD287" i="1"/>
  <c r="AGL256" i="1"/>
  <c r="AGW207" i="1"/>
  <c r="AGO311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95" i="1"/>
  <c r="AGQ432" i="1"/>
  <c r="AGW389" i="1"/>
  <c r="AGU403" i="1"/>
  <c r="AGQ458" i="1"/>
  <c r="AGN411" i="1"/>
  <c r="AHC445" i="1"/>
  <c r="AHA465" i="1"/>
  <c r="AHM409" i="1"/>
  <c r="AGU445" i="1"/>
  <c r="AGN30" i="1"/>
  <c r="AHM296" i="1"/>
  <c r="AGR318" i="1"/>
  <c r="AHJ348" i="1"/>
  <c r="AHI363" i="1"/>
  <c r="AHA393" i="1"/>
  <c r="AGT433" i="1"/>
  <c r="AGN339" i="1"/>
  <c r="AHG31" i="1"/>
  <c r="AGZ391" i="1"/>
  <c r="AGX405" i="1"/>
  <c r="AGQ444" i="1"/>
  <c r="AGX345" i="1"/>
  <c r="AGX382" i="1"/>
  <c r="AGR420" i="1"/>
  <c r="AGW372" i="1"/>
  <c r="AGX406" i="1"/>
  <c r="AGO438" i="1"/>
  <c r="AHM358" i="1"/>
  <c r="AHM381" i="1"/>
  <c r="AGZ59" i="1"/>
  <c r="AGW351" i="1"/>
  <c r="AHO330" i="1"/>
  <c r="AGO341" i="1"/>
  <c r="AGU326" i="1"/>
  <c r="AHI238" i="1"/>
  <c r="AHM247" i="1"/>
  <c r="AGO200" i="1"/>
  <c r="AGN267" i="1"/>
  <c r="AGL337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6" i="1"/>
  <c r="AHM394" i="1"/>
  <c r="AHA431" i="1"/>
  <c r="AHC416" i="1"/>
  <c r="AHO17" i="1"/>
  <c r="AHG303" i="1"/>
  <c r="AHD347" i="1"/>
  <c r="AHD357" i="1"/>
  <c r="AGL385" i="1"/>
  <c r="AGR421" i="1"/>
  <c r="AHM456" i="1"/>
  <c r="AGR348" i="1"/>
  <c r="AGQ363" i="1"/>
  <c r="AHD345" i="1"/>
  <c r="AHC354" i="1"/>
  <c r="AGX420" i="1"/>
  <c r="AHA356" i="1"/>
  <c r="AHG367" i="1"/>
  <c r="AHG399" i="1"/>
  <c r="AGU46" i="1"/>
  <c r="AGU20" i="1"/>
  <c r="AHD433" i="1"/>
  <c r="AHJ390" i="1"/>
  <c r="AHO404" i="1"/>
  <c r="AHA443" i="1"/>
  <c r="AHG412" i="1"/>
  <c r="AGN447" i="1"/>
  <c r="AGL467" i="1"/>
  <c r="AGX411" i="1"/>
  <c r="AGQ456" i="1"/>
  <c r="AHG293" i="1"/>
  <c r="AHL270" i="1"/>
  <c r="AHL247" i="1"/>
  <c r="AHI343" i="1"/>
  <c r="AGO333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93" i="1"/>
  <c r="AGX430" i="1"/>
  <c r="AHC447" i="1"/>
  <c r="AHF359" i="1"/>
  <c r="AHO371" i="1"/>
  <c r="AHO422" i="1"/>
  <c r="AGW455" i="1"/>
  <c r="AGR407" i="1"/>
  <c r="AHI442" i="1"/>
  <c r="AHJ408" i="1"/>
  <c r="AGO448" i="1"/>
  <c r="AHO416" i="1"/>
  <c r="AHO376" i="1"/>
  <c r="AGO48" i="1"/>
  <c r="AHJ325" i="1"/>
  <c r="AGL223" i="1"/>
  <c r="AGT272" i="1"/>
  <c r="AHL254" i="1"/>
  <c r="AGW337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13" i="1"/>
  <c r="AGU448" i="1"/>
  <c r="AGT468" i="1"/>
  <c r="AHO372" i="1"/>
  <c r="AGT405" i="1"/>
  <c r="AHG438" i="1"/>
  <c r="AGR387" i="1"/>
  <c r="AGQ427" i="1"/>
  <c r="AHJ460" i="1"/>
  <c r="AHJ388" i="1"/>
  <c r="AGX425" i="1"/>
  <c r="AHM460" i="1"/>
  <c r="AHA98" i="1"/>
  <c r="AHG290" i="1"/>
  <c r="AGQ460" i="1"/>
  <c r="AHA396" i="1"/>
  <c r="AGZ410" i="1"/>
  <c r="AGL449" i="1"/>
  <c r="AGT473" i="1"/>
  <c r="AHG452" i="1"/>
  <c r="AHF472" i="1"/>
  <c r="AGO417" i="1"/>
  <c r="AGZ452" i="1"/>
  <c r="AHM11" i="1"/>
  <c r="AHC407" i="1"/>
  <c r="AHL440" i="1"/>
  <c r="AHO349" i="1"/>
  <c r="AGU364" i="1"/>
  <c r="AHF400" i="1"/>
  <c r="AHG355" i="1"/>
  <c r="AGO383" i="1"/>
  <c r="AGU419" i="1"/>
  <c r="AHJ454" i="1"/>
  <c r="AGR371" i="1"/>
  <c r="AHM384" i="1"/>
  <c r="AHC408" i="1"/>
  <c r="AGX295" i="1"/>
  <c r="AHI328" i="1"/>
  <c r="AHM241" i="1"/>
  <c r="AHL296" i="1"/>
  <c r="AGN274" i="1"/>
  <c r="AGN251" i="1"/>
  <c r="AGT336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13" i="1"/>
  <c r="AHF447" i="1"/>
  <c r="AHD467" i="1"/>
  <c r="AHL416" i="1"/>
  <c r="AGT452" i="1"/>
  <c r="AHC465" i="1"/>
  <c r="AHJ22" i="1"/>
  <c r="AHM297" i="1"/>
  <c r="AGU357" i="1"/>
  <c r="AGW423" i="1"/>
  <c r="AGT436" i="1"/>
  <c r="AGW341" i="1"/>
  <c r="AHA459" i="1"/>
  <c r="AHA364" i="1"/>
  <c r="AHL400" i="1"/>
  <c r="AGN380" i="1"/>
  <c r="AHJ402" i="1"/>
  <c r="AGZ415" i="1"/>
  <c r="AHO449" i="1"/>
  <c r="AHM469" i="1"/>
  <c r="AHM406" i="1"/>
  <c r="AGR440" i="1"/>
  <c r="AHL388" i="1"/>
  <c r="AHD428" i="1"/>
  <c r="AHA462" i="1"/>
  <c r="AHA390" i="1"/>
  <c r="AGW431" i="1"/>
  <c r="AHG48" i="1"/>
  <c r="AGU292" i="1"/>
  <c r="AHA299" i="1"/>
  <c r="AHI277" i="1"/>
  <c r="AHO224" i="1"/>
  <c r="AGU176" i="1"/>
  <c r="AGR285" i="1"/>
  <c r="AHF256" i="1"/>
  <c r="AHO214" i="1"/>
  <c r="AGR311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10" i="1"/>
  <c r="AHA445" i="1"/>
  <c r="AHJ356" i="1"/>
  <c r="AGL404" i="1"/>
  <c r="AGW373" i="1"/>
  <c r="AGU386" i="1"/>
  <c r="AGU440" i="1"/>
  <c r="AGT458" i="1"/>
  <c r="AHM359" i="1"/>
  <c r="AGU387" i="1"/>
  <c r="AHM431" i="1"/>
  <c r="AGW472" i="1"/>
  <c r="AGQ9" i="1"/>
  <c r="AGN297" i="1"/>
  <c r="AHI399" i="1"/>
  <c r="AHG467" i="1"/>
  <c r="AGT403" i="1"/>
  <c r="AGN358" i="1"/>
  <c r="AHJ434" i="1"/>
  <c r="AHL15" i="1"/>
  <c r="AGZ333" i="1"/>
  <c r="AGL313" i="1"/>
  <c r="AGX320" i="1"/>
  <c r="AHL233" i="1"/>
  <c r="AGN242" i="1"/>
  <c r="AHI342" i="1"/>
  <c r="AHC32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8" i="1"/>
  <c r="AGW469" i="1"/>
  <c r="AGL465" i="1"/>
  <c r="AGW348" i="1"/>
  <c r="AGL361" i="1"/>
  <c r="AGL459" i="1"/>
  <c r="AHM340" i="1"/>
  <c r="AGO459" i="1"/>
  <c r="AHL71" i="1"/>
  <c r="AHC303" i="1"/>
  <c r="AGZ384" i="1"/>
  <c r="AGO439" i="1"/>
  <c r="AGW342" i="1"/>
  <c r="AHI379" i="1"/>
  <c r="AGU402" i="1"/>
  <c r="AGL371" i="1"/>
  <c r="AHG384" i="1"/>
  <c r="AGL422" i="1"/>
  <c r="AHI473" i="1"/>
  <c r="AHI357" i="1"/>
  <c r="AHL369" i="1"/>
  <c r="AHL420" i="1"/>
  <c r="AGX100" i="1"/>
  <c r="AGQ468" i="1"/>
  <c r="AGO390" i="1"/>
  <c r="AHF426" i="1"/>
  <c r="AGL462" i="1"/>
  <c r="AHM395" i="1"/>
  <c r="AHA432" i="1"/>
  <c r="AGZ449" i="1"/>
  <c r="AHC466" i="1"/>
  <c r="AHJ315" i="1"/>
  <c r="AHJ311" i="1"/>
  <c r="AGZ326" i="1"/>
  <c r="AHD223" i="1"/>
  <c r="AGN341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72" i="1"/>
  <c r="AHL385" i="1"/>
  <c r="AHL439" i="1"/>
  <c r="AHJ457" i="1"/>
  <c r="AGQ366" i="1"/>
  <c r="AGT378" i="1"/>
  <c r="AHG468" i="1"/>
  <c r="AGW357" i="1"/>
  <c r="AHF369" i="1"/>
  <c r="AHF420" i="1"/>
  <c r="AGT356" i="1"/>
  <c r="AGU422" i="1"/>
  <c r="AHF37" i="1"/>
  <c r="AHG308" i="1"/>
  <c r="AGQ414" i="1"/>
  <c r="AHA449" i="1"/>
  <c r="AHJ383" i="1"/>
  <c r="AGZ438" i="1"/>
  <c r="AGU390" i="1"/>
  <c r="AHL426" i="1"/>
  <c r="AGR462" i="1"/>
  <c r="AGU391" i="1"/>
  <c r="AHL427" i="1"/>
  <c r="AHJ444" i="1"/>
  <c r="AGT368" i="1"/>
  <c r="AHA380" i="1"/>
  <c r="AGT419" i="1"/>
  <c r="AHJ470" i="1"/>
  <c r="AGW467" i="1"/>
  <c r="AHJ349" i="1"/>
  <c r="AHF362" i="1"/>
  <c r="AHF460" i="1"/>
  <c r="AGX342" i="1"/>
  <c r="AGZ437" i="1"/>
  <c r="AGR35" i="1"/>
  <c r="AGO278" i="1"/>
  <c r="AGZ293" i="1"/>
  <c r="AHJ243" i="1"/>
  <c r="AGL264" i="1"/>
  <c r="AHI223" i="1"/>
  <c r="AHA300" i="1"/>
  <c r="AHA279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62" i="1"/>
  <c r="AHF392" i="1"/>
  <c r="AGX432" i="1"/>
  <c r="AHM20" i="1"/>
  <c r="AHJ307" i="1"/>
  <c r="AHO357" i="1"/>
  <c r="AGW388" i="1"/>
  <c r="AHG430" i="1"/>
  <c r="AHF389" i="1"/>
  <c r="AGT426" i="1"/>
  <c r="AHF325" i="1"/>
  <c r="AGU345" i="1"/>
  <c r="AGZ329" i="1"/>
  <c r="AGZ268" i="1"/>
  <c r="AGO251" i="1"/>
  <c r="AGT203" i="1"/>
  <c r="AGR333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9" i="1"/>
  <c r="AGQ426" i="1"/>
  <c r="AGZ351" i="1"/>
  <c r="AHO365" i="1"/>
  <c r="AGW402" i="1"/>
  <c r="AGR357" i="1"/>
  <c r="AHI384" i="1"/>
  <c r="AHO420" i="1"/>
  <c r="AHA456" i="1"/>
  <c r="AHL372" i="1"/>
  <c r="AGX386" i="1"/>
  <c r="AHL423" i="1"/>
  <c r="AGR455" i="1"/>
  <c r="AGZ475" i="1"/>
  <c r="AGT45" i="1"/>
  <c r="AGT414" i="1"/>
  <c r="AHO452" i="1"/>
  <c r="AGL407" i="1"/>
  <c r="AGZ442" i="1"/>
  <c r="AHI476" i="1"/>
  <c r="AGZ413" i="1"/>
  <c r="AHC430" i="1"/>
  <c r="AHI390" i="1"/>
  <c r="AHA430" i="1"/>
  <c r="AGN71" i="1"/>
  <c r="AHG42" i="1"/>
  <c r="AGO368" i="1"/>
  <c r="AGN381" i="1"/>
  <c r="AGU361" i="1"/>
  <c r="AHD475" i="1"/>
  <c r="AGO350" i="1"/>
  <c r="AHJ364" i="1"/>
  <c r="AHF342" i="1"/>
  <c r="AGL378" i="1"/>
  <c r="AHC457" i="1"/>
  <c r="AGN323" i="1"/>
  <c r="AHD351" i="1"/>
  <c r="AHI272" i="1"/>
  <c r="AGQ343" i="1"/>
  <c r="AGZ332" i="1"/>
  <c r="AGU274" i="1"/>
  <c r="AHA208" i="1"/>
  <c r="AHM290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7" i="1"/>
  <c r="AGZ451" i="1"/>
  <c r="AGX471" i="1"/>
  <c r="AGX408" i="1"/>
  <c r="AHA425" i="1"/>
  <c r="AHC390" i="1"/>
  <c r="AGU430" i="1"/>
  <c r="AGL392" i="1"/>
  <c r="AHI428" i="1"/>
  <c r="AGL92" i="1"/>
  <c r="AHL293" i="1"/>
  <c r="AHL376" i="1"/>
  <c r="AHJ398" i="1"/>
  <c r="AGU463" i="1"/>
  <c r="AHD413" i="1"/>
  <c r="AGW452" i="1"/>
  <c r="AGX476" i="1"/>
  <c r="AHA361" i="1"/>
  <c r="AHJ475" i="1"/>
  <c r="AGX469" i="1"/>
  <c r="AHL14" i="1"/>
  <c r="AHG410" i="1"/>
  <c r="AHD427" i="1"/>
  <c r="AHA353" i="1"/>
  <c r="AGZ367" i="1"/>
  <c r="AHG404" i="1"/>
  <c r="AHL358" i="1"/>
  <c r="AGT386" i="1"/>
  <c r="AGZ422" i="1"/>
  <c r="AGL458" i="1"/>
  <c r="AGO388" i="1"/>
  <c r="AHL414" i="1"/>
  <c r="AHF465" i="1"/>
  <c r="AHA223" i="1"/>
  <c r="AGX302" i="1"/>
  <c r="AGX281" i="1"/>
  <c r="AHL252" i="1"/>
  <c r="AGL211" i="1"/>
  <c r="AGU308" i="1"/>
  <c r="AGW283" i="1"/>
  <c r="AGT315" i="1"/>
  <c r="AGW290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83" i="1"/>
  <c r="AGT438" i="1"/>
  <c r="AHA341" i="1"/>
  <c r="AHM378" i="1"/>
  <c r="AGZ401" i="1"/>
  <c r="AGW370" i="1"/>
  <c r="AHL383" i="1"/>
  <c r="AGW421" i="1"/>
  <c r="AHM472" i="1"/>
  <c r="AGT355" i="1"/>
  <c r="AGN369" i="1"/>
  <c r="AHI413" i="1"/>
  <c r="AGZ454" i="1"/>
  <c r="AHD40" i="1"/>
  <c r="AHL326" i="1"/>
  <c r="AHC439" i="1"/>
  <c r="AGN388" i="1"/>
  <c r="AHD348" i="1"/>
  <c r="AHL413" i="1"/>
  <c r="AHL123" i="1"/>
  <c r="AGO245" i="1"/>
  <c r="AGQ300" i="1"/>
  <c r="AGR254" i="1"/>
  <c r="AGZ215" i="1"/>
  <c r="AGO291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7" i="1"/>
  <c r="AHG423" i="1"/>
  <c r="AGN441" i="1"/>
  <c r="AHG350" i="1"/>
  <c r="AGZ365" i="1"/>
  <c r="AHL356" i="1"/>
  <c r="AHM422" i="1"/>
  <c r="AGN370" i="1"/>
  <c r="AGN402" i="1"/>
  <c r="AGQ47" i="1"/>
  <c r="AGX22" i="1"/>
  <c r="AHO336" i="1"/>
  <c r="AGR416" i="1"/>
  <c r="AGU433" i="1"/>
  <c r="AGQ373" i="1"/>
  <c r="AGO386" i="1"/>
  <c r="AGO440" i="1"/>
  <c r="AGN458" i="1"/>
  <c r="AHM391" i="1"/>
  <c r="AHA428" i="1"/>
  <c r="AGZ445" i="1"/>
  <c r="AHI393" i="1"/>
  <c r="AHG407" i="1"/>
  <c r="AGT446" i="1"/>
  <c r="AHA470" i="1"/>
  <c r="AHO9" i="1"/>
  <c r="AGO353" i="1"/>
  <c r="AHI367" i="1"/>
  <c r="AGN343" i="1"/>
  <c r="AGR461" i="1"/>
  <c r="AGN347" i="1"/>
  <c r="AHC361" i="1"/>
  <c r="AHF321" i="1"/>
  <c r="AGZ279" i="1"/>
  <c r="AHF226" i="1"/>
  <c r="AHI284" i="1"/>
  <c r="AGN256" i="1"/>
  <c r="AGW214" i="1"/>
  <c r="AGZ311" i="1"/>
  <c r="AHA286" i="1"/>
  <c r="AGX318" i="1"/>
  <c r="AGQ297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93" i="1"/>
  <c r="AGN433" i="1"/>
  <c r="AHA359" i="1"/>
  <c r="AHL386" i="1"/>
  <c r="AGO423" i="1"/>
  <c r="AHD458" i="1"/>
  <c r="AHC393" i="1"/>
  <c r="AHA407" i="1"/>
  <c r="AGN446" i="1"/>
  <c r="AGU470" i="1"/>
  <c r="AGX410" i="1"/>
  <c r="AHM444" i="1"/>
  <c r="AHL81" i="1"/>
  <c r="AHG323" i="1"/>
  <c r="AGT364" i="1"/>
  <c r="AHC376" i="1"/>
  <c r="AHI415" i="1"/>
  <c r="AHF432" i="1"/>
  <c r="AHG76" i="1"/>
  <c r="AGL389" i="1"/>
  <c r="AHI425" i="1"/>
  <c r="AHG442" i="1"/>
  <c r="AGR352" i="1"/>
  <c r="AGQ367" i="1"/>
  <c r="AHC358" i="1"/>
  <c r="AGX424" i="1"/>
  <c r="AHA437" i="1"/>
  <c r="AGN465" i="1"/>
  <c r="AHG371" i="1"/>
  <c r="AGO404" i="1"/>
  <c r="AHI449" i="1"/>
  <c r="AGN45" i="1"/>
  <c r="AGO330" i="1"/>
  <c r="AHF306" i="1"/>
  <c r="AGX290" i="1"/>
  <c r="AHG258" i="1"/>
  <c r="AHL209" i="1"/>
  <c r="AGO314" i="1"/>
  <c r="AGN321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86" i="1"/>
  <c r="AGO424" i="1"/>
  <c r="AGX455" i="1"/>
  <c r="AHF475" i="1"/>
  <c r="AHI340" i="1"/>
  <c r="AGO376" i="1"/>
  <c r="AHO355" i="1"/>
  <c r="AHA367" i="1"/>
  <c r="AHA399" i="1"/>
  <c r="AGL379" i="1"/>
  <c r="AGQ401" i="1"/>
  <c r="AHG84" i="1"/>
  <c r="AGO301" i="1"/>
  <c r="AGN377" i="1"/>
  <c r="AGL402" i="1"/>
  <c r="AGX439" i="1"/>
  <c r="AHA413" i="1"/>
  <c r="AHO451" i="1"/>
  <c r="AGN414" i="1"/>
  <c r="AHL19" i="1"/>
  <c r="AHM234" i="1"/>
  <c r="AHC241" i="1"/>
  <c r="AHD329" i="1"/>
  <c r="AGX268" i="1"/>
  <c r="AHO226" i="1"/>
  <c r="AGR344" i="1"/>
  <c r="AHG333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10" i="1"/>
  <c r="AHA444" i="1"/>
  <c r="AHG475" i="1"/>
  <c r="AHG413" i="1"/>
  <c r="AGO449" i="1"/>
  <c r="AGW415" i="1"/>
  <c r="AGT432" i="1"/>
  <c r="AGL14" i="1"/>
  <c r="AHI294" i="1"/>
  <c r="AGR345" i="1"/>
  <c r="AHI381" i="1"/>
  <c r="AGL420" i="1"/>
  <c r="AGW361" i="1"/>
  <c r="AHJ376" i="1"/>
  <c r="AHC399" i="1"/>
  <c r="AHC21" i="1"/>
  <c r="AGU412" i="1"/>
  <c r="AHD446" i="1"/>
  <c r="AHI466" i="1"/>
  <c r="AGU371" i="1"/>
  <c r="AHF403" i="1"/>
  <c r="AGN437" i="1"/>
  <c r="AHG385" i="1"/>
  <c r="AGW440" i="1"/>
  <c r="AGW459" i="1"/>
  <c r="AGW387" i="1"/>
  <c r="AGL428" i="1"/>
  <c r="AHC69" i="1"/>
  <c r="AHA302" i="1"/>
  <c r="AHJ292" i="1"/>
  <c r="AGR243" i="1"/>
  <c r="AHC263" i="1"/>
  <c r="AGQ223" i="1"/>
  <c r="AHI300" i="1"/>
  <c r="AHJ254" i="1"/>
  <c r="AHI305" i="1"/>
  <c r="AHD280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7" i="1"/>
  <c r="AGO399" i="1"/>
  <c r="AHD376" i="1"/>
  <c r="AGW399" i="1"/>
  <c r="AGR363" i="1"/>
  <c r="AHA375" i="1"/>
  <c r="AGU56" i="1"/>
  <c r="AHA333" i="1"/>
  <c r="AGL344" i="1"/>
  <c r="AHD390" i="1"/>
  <c r="AHI404" i="1"/>
  <c r="AGU443" i="1"/>
  <c r="AHI344" i="1"/>
  <c r="AGR380" i="1"/>
  <c r="AHC419" i="1"/>
  <c r="AHA371" i="1"/>
  <c r="AHO403" i="1"/>
  <c r="AGT437" i="1"/>
  <c r="AGO358" i="1"/>
  <c r="AGO381" i="1"/>
  <c r="AGW91" i="1"/>
  <c r="AGU52" i="1"/>
  <c r="AHF411" i="1"/>
  <c r="AGL446" i="1"/>
  <c r="AGQ466" i="1"/>
  <c r="AGR415" i="1"/>
  <c r="AHI450" i="1"/>
  <c r="AHJ416" i="1"/>
  <c r="AGO447" i="1"/>
  <c r="AGW317" i="1"/>
  <c r="AHL295" i="1"/>
  <c r="AHA277" i="1"/>
  <c r="AHL245" i="1"/>
  <c r="AHA263" i="1"/>
  <c r="AGR347" i="1"/>
  <c r="AGU303" i="1"/>
  <c r="AHC281" i="1"/>
  <c r="AHI228" i="1"/>
  <c r="AGW355" i="1"/>
  <c r="AGR308" i="1"/>
  <c r="AHA288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13" i="1"/>
  <c r="AGQ452" i="1"/>
  <c r="AGR476" i="1"/>
  <c r="AGW406" i="1"/>
  <c r="AGU441" i="1"/>
  <c r="AHC472" i="1"/>
  <c r="AHD412" i="1"/>
  <c r="AHG429" i="1"/>
  <c r="AHM389" i="1"/>
  <c r="AHD451" i="1"/>
  <c r="AGN59" i="1"/>
  <c r="AHG324" i="1"/>
  <c r="AHO390" i="1"/>
  <c r="AHG357" i="1"/>
  <c r="AGL110" i="1"/>
  <c r="AHM275" i="1"/>
  <c r="AHD335" i="1"/>
  <c r="AHF211" i="1"/>
  <c r="AGO294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9" i="1"/>
  <c r="AGT420" i="1"/>
  <c r="AGU347" i="1"/>
  <c r="AHG344" i="1"/>
  <c r="AGZ376" i="1"/>
  <c r="AGX398" i="1"/>
  <c r="AHL462" i="1"/>
  <c r="AHG348" i="1"/>
  <c r="AGN363" i="1"/>
  <c r="AGX399" i="1"/>
  <c r="AGT14" i="1"/>
  <c r="AHO333" i="1"/>
  <c r="AHL389" i="1"/>
  <c r="AGZ426" i="1"/>
  <c r="AHO461" i="1"/>
  <c r="AGQ370" i="1"/>
  <c r="AHF383" i="1"/>
  <c r="AGQ421" i="1"/>
  <c r="AHG472" i="1"/>
  <c r="AHF373" i="1"/>
  <c r="AHF424" i="1"/>
  <c r="AGN457" i="1"/>
  <c r="AGZ465" i="1"/>
  <c r="AGT404" i="1"/>
  <c r="AGR439" i="1"/>
  <c r="AGZ467" i="1"/>
  <c r="AGX349" i="1"/>
  <c r="AGT362" i="1"/>
  <c r="AGT460" i="1"/>
  <c r="AHL394" i="1"/>
  <c r="AGZ431" i="1"/>
  <c r="AGX448" i="1"/>
  <c r="AHA415" i="1"/>
  <c r="AHM467" i="1"/>
  <c r="AGN319" i="1"/>
  <c r="AGU283" i="1"/>
  <c r="AHI254" i="1"/>
  <c r="AHF307" i="1"/>
  <c r="AHG282" i="1"/>
  <c r="AHD293" i="1"/>
  <c r="AGO219" i="1"/>
  <c r="AGT234" i="1"/>
  <c r="AHF300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90" i="1"/>
  <c r="AGT427" i="1"/>
  <c r="AGR444" i="1"/>
  <c r="AGU354" i="1"/>
  <c r="AHD368" i="1"/>
  <c r="AHD419" i="1"/>
  <c r="AGN404" i="1"/>
  <c r="AGL439" i="1"/>
  <c r="AGQ467" i="1"/>
  <c r="AGR373" i="1"/>
  <c r="AHF405" i="1"/>
  <c r="AGQ439" i="1"/>
  <c r="AHO43" i="1"/>
  <c r="AGO467" i="1"/>
  <c r="AGT389" i="1"/>
  <c r="AHJ425" i="1"/>
  <c r="AGW461" i="1"/>
  <c r="AGO395" i="1"/>
  <c r="AHF431" i="1"/>
  <c r="AHD448" i="1"/>
  <c r="AHM396" i="1"/>
  <c r="AHL410" i="1"/>
  <c r="AGX449" i="1"/>
  <c r="AHF473" i="1"/>
  <c r="AHM12" i="1"/>
  <c r="AHD358" i="1"/>
  <c r="AHM370" i="1"/>
  <c r="AHM421" i="1"/>
  <c r="AGU454" i="1"/>
  <c r="AHO348" i="1"/>
  <c r="AHD361" i="1"/>
  <c r="AHD459" i="1"/>
  <c r="AGQ378" i="1"/>
  <c r="AGO400" i="1"/>
  <c r="AGR350" i="1"/>
  <c r="AHG364" i="1"/>
  <c r="AGO401" i="1"/>
  <c r="AGR309" i="1"/>
  <c r="AHL288" i="1"/>
  <c r="AGU310" i="1"/>
  <c r="AGZ290" i="1"/>
  <c r="AGQ189" i="1"/>
  <c r="AGO317" i="1"/>
  <c r="AHI221" i="1"/>
  <c r="AGR234" i="1"/>
  <c r="AGN324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9" i="1"/>
  <c r="AGW419" i="1"/>
  <c r="AHF434" i="1"/>
  <c r="AGL376" i="1"/>
  <c r="AHG398" i="1"/>
  <c r="AHA436" i="1"/>
  <c r="AGZ75" i="1"/>
  <c r="AHG379" i="1"/>
  <c r="AHO432" i="1"/>
  <c r="AHM475" i="1"/>
  <c r="AHF364" i="1"/>
  <c r="AHC363" i="1"/>
  <c r="AGU124" i="1"/>
  <c r="AHD282" i="1"/>
  <c r="AHJ229" i="1"/>
  <c r="AHO306" i="1"/>
  <c r="AHM287" i="1"/>
  <c r="AGR259" i="1"/>
  <c r="AHD314" i="1"/>
  <c r="AHF289" i="1"/>
  <c r="AGW243" i="1"/>
  <c r="AHI321" i="1"/>
  <c r="AGR300" i="1"/>
  <c r="AHM281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9" i="1"/>
  <c r="AGW401" i="1"/>
  <c r="AGQ416" i="1"/>
  <c r="AHJ363" i="1"/>
  <c r="AGQ376" i="1"/>
  <c r="AHO347" i="1"/>
  <c r="AHG362" i="1"/>
  <c r="AGN14" i="1"/>
  <c r="AHG307" i="1"/>
  <c r="AGU408" i="1"/>
  <c r="AHD442" i="1"/>
  <c r="AGZ469" i="1"/>
  <c r="AHC355" i="1"/>
  <c r="AGU367" i="1"/>
  <c r="AGU399" i="1"/>
  <c r="AHG358" i="1"/>
  <c r="AHG381" i="1"/>
  <c r="AGW436" i="1"/>
  <c r="AGR370" i="1"/>
  <c r="AGW383" i="1"/>
  <c r="AGW437" i="1"/>
  <c r="AGU455" i="1"/>
  <c r="AGO116" i="1"/>
  <c r="AGL411" i="1"/>
  <c r="AHC446" i="1"/>
  <c r="AGZ417" i="1"/>
  <c r="AHC434" i="1"/>
  <c r="AHI394" i="1"/>
  <c r="AGQ450" i="1"/>
  <c r="AHF26" i="1"/>
  <c r="AGR313" i="1"/>
  <c r="AGZ313" i="1"/>
  <c r="AGT320" i="1"/>
  <c r="AHD262" i="1"/>
  <c r="AHM224" i="1"/>
  <c r="AHC237" i="1"/>
  <c r="AGR32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406" i="1"/>
  <c r="AGN442" i="1"/>
  <c r="AGU475" i="1"/>
  <c r="AHI378" i="1"/>
  <c r="AHG400" i="1"/>
  <c r="AGL370" i="1"/>
  <c r="AGQ383" i="1"/>
  <c r="AGQ437" i="1"/>
  <c r="AGO455" i="1"/>
  <c r="AHI356" i="1"/>
  <c r="AGQ384" i="1"/>
  <c r="AGW420" i="1"/>
  <c r="AHL455" i="1"/>
  <c r="AHA314" i="1"/>
  <c r="AGX434" i="1"/>
  <c r="AHC451" i="1"/>
  <c r="AHF407" i="1"/>
  <c r="AGL442" i="1"/>
  <c r="AGX468" i="1"/>
  <c r="AGR411" i="1"/>
  <c r="AHI446" i="1"/>
  <c r="AHJ412" i="1"/>
  <c r="AHM429" i="1"/>
  <c r="AHI17" i="1"/>
  <c r="AGR382" i="1"/>
  <c r="AHO402" i="1"/>
  <c r="AHD417" i="1"/>
  <c r="AHA365" i="1"/>
  <c r="AHD377" i="1"/>
  <c r="AGO468" i="1"/>
  <c r="AGZ349" i="1"/>
  <c r="AGR364" i="1"/>
  <c r="AHM347" i="1"/>
  <c r="AHA273" i="1"/>
  <c r="AHM335" i="1"/>
  <c r="AHM272" i="1"/>
  <c r="AGU323" i="1"/>
  <c r="AGZ220" i="1"/>
  <c r="AGW330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63" i="1"/>
  <c r="AHD399" i="1"/>
  <c r="AHA416" i="1"/>
  <c r="AHJ450" i="1"/>
  <c r="AHO470" i="1"/>
  <c r="AGL469" i="1"/>
  <c r="AGX445" i="1"/>
  <c r="AHL26" i="1"/>
  <c r="AGO380" i="1"/>
  <c r="AGZ404" i="1"/>
  <c r="AGT376" i="1"/>
  <c r="AGX385" i="1"/>
  <c r="AHI452" i="1"/>
  <c r="AGZ343" i="1"/>
  <c r="AGL296" i="1"/>
  <c r="AHC246" i="1"/>
  <c r="AGU226" i="1"/>
  <c r="AHJ303" i="1"/>
  <c r="AGL258" i="1"/>
  <c r="AHM308" i="1"/>
  <c r="AHO283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90" i="1"/>
  <c r="AHL429" i="1"/>
  <c r="AHI463" i="1"/>
  <c r="AGW356" i="1"/>
  <c r="AHG383" i="1"/>
  <c r="AHM419" i="1"/>
  <c r="AGZ455" i="1"/>
  <c r="AGR390" i="1"/>
  <c r="AGW404" i="1"/>
  <c r="AHL442" i="1"/>
  <c r="AGT407" i="1"/>
  <c r="AHM458" i="1"/>
  <c r="AHL467" i="1"/>
  <c r="AGT89" i="1"/>
  <c r="AHC320" i="1"/>
  <c r="AGO361" i="1"/>
  <c r="AGX475" i="1"/>
  <c r="AGX412" i="1"/>
  <c r="AHA429" i="1"/>
  <c r="AHC394" i="1"/>
  <c r="AGU434" i="1"/>
  <c r="AGL396" i="1"/>
  <c r="AHI432" i="1"/>
  <c r="AGQ83" i="1"/>
  <c r="AGZ358" i="1"/>
  <c r="AHJ385" i="1"/>
  <c r="AGN422" i="1"/>
  <c r="AHI457" i="1"/>
  <c r="AGN349" i="1"/>
  <c r="AHO363" i="1"/>
  <c r="AGR355" i="1"/>
  <c r="AGT421" i="1"/>
  <c r="AHC368" i="1"/>
  <c r="AHC400" i="1"/>
  <c r="AGX446" i="1"/>
  <c r="AGR62" i="1"/>
  <c r="AGX298" i="1"/>
  <c r="AGR279" i="1"/>
  <c r="AHI302" i="1"/>
  <c r="AHM280" i="1"/>
  <c r="AGQ228" i="1"/>
  <c r="AGZ179" i="1"/>
  <c r="AGX307" i="1"/>
  <c r="AHC288" i="1"/>
  <c r="AHJ259" i="1"/>
  <c r="AHC314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68" i="1"/>
  <c r="AHA389" i="1"/>
  <c r="AGT429" i="1"/>
  <c r="AGQ463" i="1"/>
  <c r="AHO395" i="1"/>
  <c r="AHC432" i="1"/>
  <c r="AHO396" i="1"/>
  <c r="AHC433" i="1"/>
  <c r="AHA450" i="1"/>
  <c r="AHC34" i="1"/>
  <c r="AGW327" i="1"/>
  <c r="AHC342" i="1"/>
  <c r="AGT367" i="1"/>
  <c r="AGU404" i="1"/>
  <c r="AHO474" i="1"/>
  <c r="AGT349" i="1"/>
  <c r="AGL364" i="1"/>
  <c r="AHJ341" i="1"/>
  <c r="AGW377" i="1"/>
  <c r="AHM33" i="1"/>
  <c r="AHD391" i="1"/>
  <c r="AHC431" i="1"/>
  <c r="AHJ357" i="1"/>
  <c r="AGR385" i="1"/>
  <c r="AGX421" i="1"/>
  <c r="AGQ457" i="1"/>
  <c r="AHL391" i="1"/>
  <c r="AHJ405" i="1"/>
  <c r="AHC444" i="1"/>
  <c r="AGO412" i="1"/>
  <c r="AGR463" i="1"/>
  <c r="AGR339" i="1"/>
  <c r="AGQ234" i="1"/>
  <c r="AGQ326" i="1"/>
  <c r="AHD230" i="1"/>
  <c r="AGZ310" i="1"/>
  <c r="AHF213" i="1"/>
  <c r="AHL337" i="1"/>
  <c r="AGX317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9" i="1"/>
  <c r="AHD425" i="1"/>
  <c r="AGQ461" i="1"/>
  <c r="AGU369" i="1"/>
  <c r="AHJ382" i="1"/>
  <c r="AGU420" i="1"/>
  <c r="AHL471" i="1"/>
  <c r="AHJ372" i="1"/>
  <c r="AHJ423" i="1"/>
  <c r="AGR456" i="1"/>
  <c r="AGX359" i="1"/>
  <c r="AGT416" i="1"/>
  <c r="AGL108" i="1"/>
  <c r="AGT303" i="1"/>
  <c r="AHO350" i="1"/>
  <c r="AGO421" i="1"/>
  <c r="AHL441" i="1"/>
  <c r="AGL429" i="1"/>
  <c r="AHI461" i="1"/>
  <c r="AHD404" i="1"/>
  <c r="AGO370" i="1"/>
  <c r="AGQ348" i="1"/>
  <c r="AHI423" i="1"/>
  <c r="AHO427" i="1"/>
  <c r="AGL357" i="1"/>
  <c r="AHF461" i="1"/>
  <c r="AGL382" i="1"/>
  <c r="AHO61" i="1"/>
  <c r="AGZ286" i="1"/>
  <c r="AHM257" i="1"/>
  <c r="AHJ310" i="1"/>
  <c r="AHL285" i="1"/>
  <c r="AHO296" i="1"/>
  <c r="AGT222" i="1"/>
  <c r="AGX237" i="1"/>
  <c r="AHJ347" i="1"/>
  <c r="AHM303" i="1"/>
  <c r="AGL282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8" i="1"/>
  <c r="AHF412" i="1"/>
  <c r="AGN448" i="1"/>
  <c r="AGZ466" i="1"/>
  <c r="AGT396" i="1"/>
  <c r="AGR66" i="1"/>
  <c r="AHJ10" i="1"/>
  <c r="AGL327" i="1"/>
  <c r="AGO371" i="1"/>
  <c r="AGX403" i="1"/>
  <c r="AHJ436" i="1"/>
  <c r="AHM380" i="1"/>
  <c r="AHI403" i="1"/>
  <c r="AGR367" i="1"/>
  <c r="AHA379" i="1"/>
  <c r="AHO469" i="1"/>
  <c r="AHJ50" i="1"/>
  <c r="AHO414" i="1"/>
  <c r="AGW450" i="1"/>
  <c r="AHF384" i="1"/>
  <c r="AGU439" i="1"/>
  <c r="AGQ391" i="1"/>
  <c r="AHG427" i="1"/>
  <c r="AGN463" i="1"/>
  <c r="AGQ392" i="1"/>
  <c r="AGL438" i="1"/>
  <c r="AHJ308" i="1"/>
  <c r="AGZ335" i="1"/>
  <c r="AGZ316" i="1"/>
  <c r="AGQ221" i="1"/>
  <c r="AGU324" i="1"/>
  <c r="AHM302" i="1"/>
  <c r="AGZ284" i="1"/>
  <c r="AHJ252" i="1"/>
  <c r="AHM307" i="1"/>
  <c r="AHO293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7" i="1"/>
  <c r="AHC405" i="1"/>
  <c r="AHI375" i="1"/>
  <c r="AGU398" i="1"/>
  <c r="AGL367" i="1"/>
  <c r="AGU379" i="1"/>
  <c r="AHI469" i="1"/>
  <c r="AGQ351" i="1"/>
  <c r="AHL365" i="1"/>
  <c r="AHF113" i="1"/>
  <c r="AHL310" i="1"/>
  <c r="AGZ411" i="1"/>
  <c r="AHO445" i="1"/>
  <c r="AHM465" i="1"/>
  <c r="AGZ370" i="1"/>
  <c r="AHA402" i="1"/>
  <c r="AGR436" i="1"/>
  <c r="AHL384" i="1"/>
  <c r="AHA439" i="1"/>
  <c r="AHC373" i="1"/>
  <c r="AHA386" i="1"/>
  <c r="AHA440" i="1"/>
  <c r="AGZ458" i="1"/>
  <c r="AGW103" i="1"/>
  <c r="AHL377" i="1"/>
  <c r="AGX400" i="1"/>
  <c r="AGW414" i="1"/>
  <c r="AHG449" i="1"/>
  <c r="AHO468" i="1"/>
  <c r="AHJ9" i="1"/>
  <c r="AGZ271" i="1"/>
  <c r="AHA319" i="1"/>
  <c r="AHA261" i="1"/>
  <c r="AHM341" i="1"/>
  <c r="AHM326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74" i="1"/>
  <c r="AHI411" i="1"/>
  <c r="AHF428" i="1"/>
  <c r="AHG393" i="1"/>
  <c r="AGZ433" i="1"/>
  <c r="AGW395" i="1"/>
  <c r="AHM425" i="1"/>
  <c r="AGN468" i="1"/>
  <c r="AGU120" i="1"/>
  <c r="AGX367" i="1"/>
  <c r="AGR396" i="1"/>
  <c r="AGL470" i="1"/>
  <c r="AGO406" i="1"/>
  <c r="AGR293" i="1"/>
  <c r="AHD316" i="1"/>
  <c r="AGX323" i="1"/>
  <c r="AGO228" i="1"/>
  <c r="AGZ330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73" i="1"/>
  <c r="AHI391" i="1"/>
  <c r="AGW428" i="1"/>
  <c r="AHF463" i="1"/>
  <c r="AGL434" i="1"/>
  <c r="AGQ451" i="1"/>
  <c r="AGR413" i="1"/>
  <c r="AHM451" i="1"/>
  <c r="AGL476" i="1"/>
  <c r="AGN15" i="1"/>
  <c r="AGZ300" i="1"/>
  <c r="AGZ354" i="1"/>
  <c r="AHJ381" i="1"/>
  <c r="AHI468" i="1"/>
  <c r="AGZ342" i="1"/>
  <c r="AHO377" i="1"/>
  <c r="AHG351" i="1"/>
  <c r="AHC364" i="1"/>
  <c r="AHC462" i="1"/>
  <c r="AGZ49" i="1"/>
  <c r="AGW17" i="1"/>
  <c r="AHL393" i="1"/>
  <c r="AGZ430" i="1"/>
  <c r="AHF387" i="1"/>
  <c r="AGN425" i="1"/>
  <c r="AGZ456" i="1"/>
  <c r="AHG476" i="1"/>
  <c r="AHC409" i="1"/>
  <c r="AHL443" i="1"/>
  <c r="AHO472" i="1"/>
  <c r="AGT408" i="1"/>
  <c r="AHO356" i="1"/>
  <c r="AHD274" i="1"/>
  <c r="AHF322" i="1"/>
  <c r="AHF264" i="1"/>
  <c r="AHJ219" i="1"/>
  <c r="AGL330" i="1"/>
  <c r="AGO269" i="1"/>
  <c r="AHG251" i="1"/>
  <c r="AGL334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83" i="1"/>
  <c r="AHM420" i="1"/>
  <c r="AHA472" i="1"/>
  <c r="AGT470" i="1"/>
  <c r="AHA351" i="1"/>
  <c r="AGW364" i="1"/>
  <c r="AGW462" i="1"/>
  <c r="AGO344" i="1"/>
  <c r="AHJ375" i="1"/>
  <c r="AGT462" i="1"/>
  <c r="AHO121" i="1"/>
  <c r="AHC65" i="1"/>
  <c r="AHD387" i="1"/>
  <c r="AHC427" i="1"/>
  <c r="AGT461" i="1"/>
  <c r="AHA345" i="1"/>
  <c r="AHJ353" i="1"/>
  <c r="AGR381" i="1"/>
  <c r="AHL387" i="1"/>
  <c r="AGU425" i="1"/>
  <c r="AHF456" i="1"/>
  <c r="AHM476" i="1"/>
  <c r="AGN373" i="1"/>
  <c r="AGN424" i="1"/>
  <c r="AGX456" i="1"/>
  <c r="AGO94" i="1"/>
  <c r="AHG339" i="1"/>
  <c r="AGN375" i="1"/>
  <c r="AGT393" i="1"/>
  <c r="AHJ429" i="1"/>
  <c r="AHD452" i="1"/>
  <c r="AHJ421" i="1"/>
  <c r="AHG469" i="1"/>
  <c r="AGL307" i="1"/>
  <c r="AGT351" i="1"/>
  <c r="AHO219" i="1"/>
  <c r="AHA297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96" i="1"/>
  <c r="AGN390" i="1"/>
  <c r="AHD426" i="1"/>
  <c r="AHI443" i="1"/>
  <c r="AHG396" i="1"/>
  <c r="AHF410" i="1"/>
  <c r="AGR449" i="1"/>
  <c r="AGZ473" i="1"/>
  <c r="AHL406" i="1"/>
  <c r="AGN294" i="1"/>
  <c r="AHA344" i="1"/>
  <c r="AHL448" i="1"/>
  <c r="AHJ476" i="1"/>
  <c r="AGT425" i="1"/>
  <c r="AGN318" i="1"/>
  <c r="AHC282" i="1"/>
  <c r="AHM349" i="1"/>
  <c r="AGO284" i="1"/>
  <c r="AGU231" i="1"/>
  <c r="AHD182" i="1"/>
  <c r="AHI310" i="1"/>
  <c r="AGR294" i="1"/>
  <c r="AHG317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9" i="1"/>
  <c r="AGO426" i="1"/>
  <c r="AHI438" i="1"/>
  <c r="AHA466" i="1"/>
  <c r="AHF343" i="1"/>
  <c r="AGX375" i="1"/>
  <c r="AHJ461" i="1"/>
  <c r="AHD352" i="1"/>
  <c r="AHJ366" i="1"/>
  <c r="AHC403" i="1"/>
  <c r="AGX353" i="1"/>
  <c r="AHO380" i="1"/>
  <c r="AGW311" i="1"/>
  <c r="AHF394" i="1"/>
  <c r="AGT431" i="1"/>
  <c r="AGR448" i="1"/>
  <c r="AHD372" i="1"/>
  <c r="AHD423" i="1"/>
  <c r="AGL456" i="1"/>
  <c r="AGN408" i="1"/>
  <c r="AGX443" i="1"/>
  <c r="AHF409" i="1"/>
  <c r="AHI426" i="1"/>
  <c r="AHJ14" i="1"/>
  <c r="AHG377" i="1"/>
  <c r="AHF399" i="1"/>
  <c r="AGZ414" i="1"/>
  <c r="AGW362" i="1"/>
  <c r="AHF476" i="1"/>
  <c r="AGN361" i="1"/>
  <c r="AHM463" i="1"/>
  <c r="AGW335" i="1"/>
  <c r="AHJ309" i="1"/>
  <c r="AGN213" i="1"/>
  <c r="AGT317" i="1"/>
  <c r="AGR324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96" i="1"/>
  <c r="AGT410" i="1"/>
  <c r="AHO448" i="1"/>
  <c r="AGN473" i="1"/>
  <c r="AGL359" i="1"/>
  <c r="AGQ425" i="1"/>
  <c r="AGQ438" i="1"/>
  <c r="AHL465" i="1"/>
  <c r="AGZ409" i="1"/>
  <c r="AHC426" i="1"/>
  <c r="AHI386" i="1"/>
  <c r="AHG441" i="1"/>
  <c r="AGR460" i="1"/>
  <c r="AGZ85" i="1"/>
  <c r="AHG46" i="1"/>
  <c r="AHA317" i="1"/>
  <c r="AHI348" i="1"/>
  <c r="AGX361" i="1"/>
  <c r="AGX459" i="1"/>
  <c r="AGN394" i="1"/>
  <c r="AHD430" i="1"/>
  <c r="AHI447" i="1"/>
  <c r="AHF414" i="1"/>
  <c r="AHI417" i="1"/>
  <c r="AGO452" i="1"/>
  <c r="AGN472" i="1"/>
  <c r="AGZ67" i="1"/>
  <c r="AGU405" i="1"/>
  <c r="AGT440" i="1"/>
  <c r="AGT469" i="1"/>
  <c r="AGW345" i="1"/>
  <c r="AGO377" i="1"/>
  <c r="AGN399" i="1"/>
  <c r="AHA463" i="1"/>
  <c r="AGN355" i="1"/>
  <c r="AHA368" i="1"/>
  <c r="AGZ381" i="1"/>
  <c r="AGO355" i="1"/>
  <c r="AGZ382" i="1"/>
  <c r="AGW471" i="1"/>
  <c r="AHJ316" i="1"/>
  <c r="AHF269" i="1"/>
  <c r="AHM332" i="1"/>
  <c r="AHO274" i="1"/>
  <c r="AGX257" i="1"/>
  <c r="AGL213" i="1"/>
  <c r="AGR233" i="1"/>
  <c r="AHD291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70" i="1"/>
  <c r="AGT402" i="1"/>
  <c r="AGL436" i="1"/>
  <c r="AHO379" i="1"/>
  <c r="AHC402" i="1"/>
  <c r="AHC366" i="1"/>
  <c r="AHF378" i="1"/>
  <c r="AGU38" i="1"/>
  <c r="AHC424" i="1"/>
  <c r="AGU366" i="1"/>
  <c r="AHC351" i="1"/>
  <c r="AGX392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<sst xmlns="http://schemas.openxmlformats.org/spreadsheetml/2006/main" count="4448" uniqueCount="413">
  <si>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</si>
  <si>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</si>
  <si>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</si>
  <si>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</si>
  <si>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</si>
  <si>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</si>
  <si>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</si>
  <si>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</si>
  <si>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</si>
  <si>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</si>
  <si>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</si>
  <si>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</si>
  <si>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</si>
  <si>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</si>
  <si>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</si>
  <si>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</si>
  <si>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</si>
  <si>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</si>
  <si>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</si>
  <si>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</si>
  <si>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</si>
  <si>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</si>
  <si>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Ефремов Н.С.</t>
  </si>
  <si>
    <t>Жирнов А.В.</t>
  </si>
  <si>
    <t>Зайцев И.В.</t>
  </si>
  <si>
    <t>Киван М.М</t>
  </si>
  <si>
    <t>Левкович Н.И.</t>
  </si>
  <si>
    <t>Манжин В.Д.</t>
  </si>
  <si>
    <t>Петров А.М.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</si>
  <si>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</si>
  <si>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</si>
  <si>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</si>
  <si>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</si>
  <si>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</si>
  <si>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</si>
  <si>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</si>
  <si>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</si>
  <si>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</si>
  <si>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</si>
  <si>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</si>
  <si>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</si>
  <si>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</si>
  <si>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</si>
  <si>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</si>
  <si>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</si>
  <si>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</si>
  <si>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</si>
  <si>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</si>
  <si>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</si>
  <si>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</si>
  <si>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</si>
  <si>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</si>
  <si>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</si>
  <si>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</si>
  <si>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</si>
  <si>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</si>
  <si>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</si>
  <si>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</si>
  <si>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</si>
  <si>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</si>
  <si>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</si>
  <si>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</si>
  <si>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</si>
  <si>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</si>
  <si>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</si>
  <si>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</si>
  <si>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</si>
  <si>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</si>
  <si>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</si>
  <si>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</si>
  <si>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</si>
  <si>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</si>
  <si>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</si>
  <si>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</si>
  <si>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</si>
  <si>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</si>
  <si>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</si>
  <si>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</si>
  <si>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</si>
  <si>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</si>
  <si>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</si>
  <si>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</si>
  <si>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</si>
  <si>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</si>
  <si>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</si>
  <si>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</si>
  <si>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</si>
  <si>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</si>
  <si>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</si>
  <si>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</si>
  <si>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</si>
  <si>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</si>
  <si>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</si>
  <si>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</si>
  <si>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</si>
  <si>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</si>
  <si>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</si>
  <si>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</si>
  <si>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</si>
  <si>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</si>
  <si>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</si>
  <si>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</si>
  <si>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</si>
  <si>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</si>
  <si>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</si>
  <si>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</si>
  <si>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</si>
  <si>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</si>
  <si>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</si>
  <si>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</si>
  <si>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</si>
  <si>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</si>
  <si>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</si>
  <si>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</si>
  <si>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</si>
  <si>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</si>
  <si>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</si>
  <si>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</si>
  <si>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</si>
  <si>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</si>
  <si>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</si>
  <si>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</si>
  <si>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</si>
  <si>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</si>
  <si>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</si>
  <si>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</si>
  <si>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</si>
  <si>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</si>
  <si>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</si>
  <si>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</si>
  <si>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</si>
  <si>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</si>
  <si>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</si>
  <si>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</si>
  <si>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</si>
  <si>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</si>
  <si>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</si>
  <si>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</si>
  <si>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</si>
  <si>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</si>
  <si>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</si>
  <si>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</si>
  <si>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</si>
  <si>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</si>
  <si>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</si>
  <si>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</si>
  <si>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</si>
  <si>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</si>
  <si>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</si>
  <si>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</si>
  <si>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</si>
  <si>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</si>
  <si>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</si>
  <si>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</si>
  <si>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</si>
  <si>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</si>
  <si>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</si>
  <si>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Егоров М.М.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</si>
  <si>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</si>
  <si>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</si>
  <si>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</si>
  <si>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</si>
  <si>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Сахаров В.С. </t>
  </si>
  <si>
    <t xml:space="preserve">Соловьёв М.М. 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</si>
  <si>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</si>
  <si>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</si>
  <si>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</si>
  <si>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</si>
  <si>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</si>
  <si>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</si>
  <si>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</si>
  <si>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</si>
  <si>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</si>
  <si>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</si>
  <si>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</si>
  <si>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</si>
  <si>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</si>
  <si>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</si>
  <si>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>Алексеев М.С.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</si>
  <si>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</si>
  <si>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</si>
  <si>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</si>
  <si>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</si>
  <si>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</si>
  <si>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</si>
  <si>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</si>
  <si>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</si>
  <si>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</si>
  <si>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</si>
  <si>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</si>
  <si>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</si>
  <si>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</si>
  <si>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</si>
  <si>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</si>
  <si>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</si>
  <si>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</si>
  <si>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</si>
  <si>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</si>
  <si>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>Симоненков А.В.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</si>
  <si>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</si>
  <si>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</si>
  <si>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</si>
  <si>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</si>
  <si>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</si>
  <si>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</si>
  <si>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</si>
  <si>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</si>
  <si>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</si>
  <si>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</si>
  <si>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</si>
  <si>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</si>
  <si>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</si>
  <si>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</si>
  <si>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</si>
  <si>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</si>
  <si>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</si>
  <si>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</si>
  <si>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</si>
  <si>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</si>
  <si>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</si>
  <si>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</si>
  <si>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</si>
  <si>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</si>
  <si>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</si>
  <si>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</si>
  <si>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</si>
  <si>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</si>
  <si>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</si>
  <si>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</si>
  <si>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</si>
  <si>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</si>
  <si>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</si>
  <si>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</si>
  <si>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</si>
  <si>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</si>
  <si>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</si>
  <si>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</si>
  <si>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Сторожев А.В.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</si>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</sst>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17" fillId="0" borderId="12" xfId="0" applyFont="1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39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77"/>
  <sheetViews>
    <sheetView tabSelected="1" workbookViewId="0">
      <pane xSplit="2" ySplit="7" topLeftCell="C398" activePane="bottomRight" state="frozen"/>
      <selection pane="topRight" activeCell="C1" sqref="C1"/>
      <selection pane="bottomLeft" activeCell="A8" sqref="A8"/>
      <selection pane="bottomRight" activeCell="JW407" sqref="JW407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/>
    <col min="64" max="82" width="2.7109375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89" t="s">
        <v>0</v>
      </c>
      <c r="AGG1" s="89"/>
      <c r="AGH1" s="89"/>
      <c r="AGK1" s="5">
        <v>39</v>
      </c>
      <c r="AGL1" s="1" t="s">
        <v>304</v>
      </c>
      <c r="AGM1" s="2" t="s">
        <v>304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77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2">
        <f>IF(ISERROR(INDEX(C3:AFN3,,MATCH(AGK5,C7:AFK7,0))),"",INDEX(C3:AFN3,,MATCH(AGK5,C7:AFK7,0)))</f>
        <v>44095</v>
      </c>
      <c r="AGH2" s="83"/>
      <c r="AGK2" s="5">
        <f ca="1">WEEKNUM(NOW(),1)</f>
        <v>40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88">
        <v>44074</v>
      </c>
      <c r="D3" s="88"/>
      <c r="E3" s="88"/>
      <c r="F3" s="88"/>
      <c r="G3" s="88">
        <f>IF(C3="","",IF(C4="пятница",C3+3,C3+1))</f>
        <v>44075</v>
      </c>
      <c r="H3" s="88"/>
      <c r="I3" s="88"/>
      <c r="J3" s="88"/>
      <c r="K3" s="88">
        <f t="shared" ref="K3" si="0">IF(G3="","",IF(G4="пятница",G3+3,G3+1))</f>
        <v>44076</v>
      </c>
      <c r="L3" s="88"/>
      <c r="M3" s="88"/>
      <c r="N3" s="88"/>
      <c r="O3" s="88">
        <f t="shared" ref="O3" si="1">IF(K3="","",IF(K4="пятница",K3+3,K3+1))</f>
        <v>44077</v>
      </c>
      <c r="P3" s="88"/>
      <c r="Q3" s="88"/>
      <c r="R3" s="88"/>
      <c r="S3" s="88">
        <f t="shared" ref="S3" si="2">IF(O3="","",IF(O4="пятница",O3+3,O3+1))</f>
        <v>44078</v>
      </c>
      <c r="T3" s="88"/>
      <c r="U3" s="88"/>
      <c r="V3" s="88"/>
      <c r="W3" s="88">
        <f t="shared" ref="W3" si="3">IF(S3="","",IF(S4="пятница",S3+3,S3+1))</f>
        <v>44081</v>
      </c>
      <c r="X3" s="88"/>
      <c r="Y3" s="88"/>
      <c r="Z3" s="88"/>
      <c r="AA3" s="88">
        <f t="shared" ref="AA3" si="4">IF(W3="","",IF(W4="пятница",W3+3,W3+1))</f>
        <v>44082</v>
      </c>
      <c r="AB3" s="88"/>
      <c r="AC3" s="88"/>
      <c r="AD3" s="88"/>
      <c r="AE3" s="88">
        <f t="shared" ref="AE3" si="5">IF(AA3="","",IF(AA4="пятница",AA3+3,AA3+1))</f>
        <v>44083</v>
      </c>
      <c r="AF3" s="88"/>
      <c r="AG3" s="88"/>
      <c r="AH3" s="88"/>
      <c r="AI3" s="88">
        <f t="shared" ref="AI3" si="6">IF(AE3="","",IF(AE4="пятница",AE3+3,AE3+1))</f>
        <v>44084</v>
      </c>
      <c r="AJ3" s="88"/>
      <c r="AK3" s="88"/>
      <c r="AL3" s="88"/>
      <c r="AM3" s="88">
        <f t="shared" ref="AM3" si="7">IF(AI3="","",IF(AI4="пятница",AI3+3,AI3+1))</f>
        <v>44085</v>
      </c>
      <c r="AN3" s="88"/>
      <c r="AO3" s="88"/>
      <c r="AP3" s="88"/>
      <c r="AQ3" s="88">
        <f t="shared" ref="AQ3" si="8">IF(AM3="","",IF(AM4="пятница",AM3+3,AM3+1))</f>
        <v>44088</v>
      </c>
      <c r="AR3" s="88"/>
      <c r="AS3" s="88"/>
      <c r="AT3" s="88"/>
      <c r="AU3" s="88">
        <f>IF(AQ3="","",IF(AQ4="пятница",AQ3+3,AQ3+1))</f>
        <v>44089</v>
      </c>
      <c r="AV3" s="88"/>
      <c r="AW3" s="88"/>
      <c r="AX3" s="88"/>
      <c r="AY3" s="88">
        <f t="shared" ref="AY3" si="9">IF(AU3="","",IF(AU4="пятница",AU3+3,AU3+1))</f>
        <v>44090</v>
      </c>
      <c r="AZ3" s="88"/>
      <c r="BA3" s="88"/>
      <c r="BB3" s="88"/>
      <c r="BC3" s="88">
        <f t="shared" ref="BC3" si="10">IF(AY3="","",IF(AY4="пятница",AY3+3,AY3+1))</f>
        <v>44091</v>
      </c>
      <c r="BD3" s="88"/>
      <c r="BE3" s="88"/>
      <c r="BF3" s="88"/>
      <c r="BG3" s="88">
        <f t="shared" ref="BG3" si="11">IF(BC3="","",IF(BC4="пятница",BC3+3,BC3+1))</f>
        <v>44092</v>
      </c>
      <c r="BH3" s="88"/>
      <c r="BI3" s="88"/>
      <c r="BJ3" s="88"/>
      <c r="BK3" s="88">
        <f t="shared" ref="BK3" si="12">IF(BG3="","",IF(BG4="пятница",BG3+3,BG3+1))</f>
        <v>44095</v>
      </c>
      <c r="BL3" s="88"/>
      <c r="BM3" s="88"/>
      <c r="BN3" s="88"/>
      <c r="BO3" s="88">
        <f t="shared" ref="BO3" si="13">IF(BK3="","",IF(BK4="пятница",BK3+3,BK3+1))</f>
        <v>44096</v>
      </c>
      <c r="BP3" s="88"/>
      <c r="BQ3" s="88"/>
      <c r="BR3" s="88"/>
      <c r="BS3" s="88">
        <f t="shared" ref="BS3" si="14">IF(BO3="","",IF(BO4="пятница",BO3+3,BO3+1))</f>
        <v>44097</v>
      </c>
      <c r="BT3" s="88"/>
      <c r="BU3" s="88"/>
      <c r="BV3" s="88"/>
      <c r="BW3" s="88">
        <f t="shared" ref="BW3" si="15">IF(BS3="","",IF(BS4="пятница",BS3+3,BS3+1))</f>
        <v>44098</v>
      </c>
      <c r="BX3" s="88"/>
      <c r="BY3" s="88"/>
      <c r="BZ3" s="88"/>
      <c r="CA3" s="88">
        <f t="shared" ref="CA3" si="16">IF(BW3="","",IF(BW4="пятница",BW3+3,BW3+1))</f>
        <v>44099</v>
      </c>
      <c r="CB3" s="88"/>
      <c r="CC3" s="88"/>
      <c r="CD3" s="88"/>
      <c r="CE3" s="88">
        <f t="shared" ref="CE3" si="17">IF(CA3="","",IF(CA4="пятница",CA3+3,CA3+1))</f>
        <v>44102</v>
      </c>
      <c r="CF3" s="88"/>
      <c r="CG3" s="88"/>
      <c r="CH3" s="88"/>
      <c r="CI3" s="88">
        <f t="shared" ref="CI3" si="18">IF(CE3="","",IF(CE4="пятница",CE3+3,CE3+1))</f>
        <v>44103</v>
      </c>
      <c r="CJ3" s="88"/>
      <c r="CK3" s="88"/>
      <c r="CL3" s="88"/>
      <c r="CM3" s="88">
        <f t="shared" ref="CM3" si="19">IF(CI3="","",IF(CI4="пятница",CI3+3,CI3+1))</f>
        <v>44104</v>
      </c>
      <c r="CN3" s="88"/>
      <c r="CO3" s="88"/>
      <c r="CP3" s="88"/>
      <c r="CQ3" s="88">
        <f t="shared" ref="CQ3" si="20">IF(CM3="","",IF(CM4="пятница",CM3+3,CM3+1))</f>
        <v>44105</v>
      </c>
      <c r="CR3" s="88"/>
      <c r="CS3" s="88"/>
      <c r="CT3" s="88"/>
      <c r="CU3" s="88">
        <f t="shared" ref="CU3" si="21">IF(CQ3="","",IF(CQ4="пятница",CQ3+3,CQ3+1))</f>
        <v>44106</v>
      </c>
      <c r="CV3" s="88"/>
      <c r="CW3" s="88"/>
      <c r="CX3" s="88"/>
      <c r="CY3" s="88">
        <f t="shared" ref="CY3" si="22">IF(CU3="","",IF(CU4="пятница",CU3+3,CU3+1))</f>
        <v>44109</v>
      </c>
      <c r="CZ3" s="88"/>
      <c r="DA3" s="88"/>
      <c r="DB3" s="88"/>
      <c r="DC3" s="88">
        <f t="shared" ref="DC3" si="23">IF(CY3="","",IF(CY4="пятница",CY3+3,CY3+1))</f>
        <v>44110</v>
      </c>
      <c r="DD3" s="88"/>
      <c r="DE3" s="88"/>
      <c r="DF3" s="88"/>
      <c r="DG3" s="88">
        <f t="shared" ref="DG3" si="24">IF(DC3="","",IF(DC4="пятница",DC3+3,DC3+1))</f>
        <v>44111</v>
      </c>
      <c r="DH3" s="88"/>
      <c r="DI3" s="88"/>
      <c r="DJ3" s="88"/>
      <c r="DK3" s="88">
        <f t="shared" ref="DK3" si="25">IF(DG3="","",IF(DG4="пятница",DG3+3,DG3+1))</f>
        <v>44112</v>
      </c>
      <c r="DL3" s="88"/>
      <c r="DM3" s="88"/>
      <c r="DN3" s="88"/>
      <c r="DO3" s="88">
        <f t="shared" ref="DO3" si="26">IF(DK3="","",IF(DK4="пятница",DK3+3,DK3+1))</f>
        <v>44113</v>
      </c>
      <c r="DP3" s="88"/>
      <c r="DQ3" s="88"/>
      <c r="DR3" s="88"/>
      <c r="DS3" s="88">
        <f t="shared" ref="DS3" si="27">IF(DO3="","",IF(DO4="пятница",DO3+3,DO3+1))</f>
        <v>44116</v>
      </c>
      <c r="DT3" s="88"/>
      <c r="DU3" s="88"/>
      <c r="DV3" s="88"/>
      <c r="DW3" s="88">
        <f t="shared" ref="DW3" si="28">IF(DS3="","",IF(DS4="пятница",DS3+3,DS3+1))</f>
        <v>44117</v>
      </c>
      <c r="DX3" s="88"/>
      <c r="DY3" s="88"/>
      <c r="DZ3" s="88"/>
      <c r="EA3" s="88">
        <f t="shared" ref="EA3" si="29">IF(DW3="","",IF(DW4="пятница",DW3+3,DW3+1))</f>
        <v>44118</v>
      </c>
      <c r="EB3" s="88"/>
      <c r="EC3" s="88"/>
      <c r="ED3" s="88"/>
      <c r="EE3" s="88">
        <f t="shared" ref="EE3" si="30">IF(EA3="","",IF(EA4="пятница",EA3+3,EA3+1))</f>
        <v>44119</v>
      </c>
      <c r="EF3" s="88"/>
      <c r="EG3" s="88"/>
      <c r="EH3" s="88"/>
      <c r="EI3" s="88">
        <f t="shared" ref="EI3" si="31">IF(EE3="","",IF(EE4="пятница",EE3+3,EE3+1))</f>
        <v>44120</v>
      </c>
      <c r="EJ3" s="88"/>
      <c r="EK3" s="88"/>
      <c r="EL3" s="88"/>
      <c r="EM3" s="88">
        <f t="shared" ref="EM3" si="32">IF(EI3="","",IF(EI4="пятница",EI3+3,EI3+1))</f>
        <v>44123</v>
      </c>
      <c r="EN3" s="88"/>
      <c r="EO3" s="88"/>
      <c r="EP3" s="88"/>
      <c r="EQ3" s="88">
        <f t="shared" ref="EQ3" si="33">IF(EM3="","",IF(EM4="пятница",EM3+3,EM3+1))</f>
        <v>44124</v>
      </c>
      <c r="ER3" s="88"/>
      <c r="ES3" s="88"/>
      <c r="ET3" s="88"/>
      <c r="EU3" s="88">
        <f t="shared" ref="EU3" si="34">IF(EQ3="","",IF(EQ4="пятница",EQ3+3,EQ3+1))</f>
        <v>44125</v>
      </c>
      <c r="EV3" s="88"/>
      <c r="EW3" s="88"/>
      <c r="EX3" s="88"/>
      <c r="EY3" s="88">
        <f t="shared" ref="EY3" si="35">IF(EU3="","",IF(EU4="пятница",EU3+3,EU3+1))</f>
        <v>44126</v>
      </c>
      <c r="EZ3" s="88"/>
      <c r="FA3" s="88"/>
      <c r="FB3" s="88"/>
      <c r="FC3" s="88">
        <f t="shared" ref="FC3" si="36">IF(EY3="","",IF(EY4="пятница",EY3+3,EY3+1))</f>
        <v>44127</v>
      </c>
      <c r="FD3" s="88"/>
      <c r="FE3" s="88"/>
      <c r="FF3" s="88"/>
      <c r="FG3" s="88">
        <f t="shared" ref="FG3" si="37">IF(FC3="","",IF(FC4="пятница",FC3+3,FC3+1))</f>
        <v>44130</v>
      </c>
      <c r="FH3" s="88"/>
      <c r="FI3" s="88"/>
      <c r="FJ3" s="88"/>
      <c r="FK3" s="88">
        <f t="shared" ref="FK3" si="38">IF(FG3="","",IF(FG4="пятница",FG3+3,FG3+1))</f>
        <v>44131</v>
      </c>
      <c r="FL3" s="88"/>
      <c r="FM3" s="88"/>
      <c r="FN3" s="88"/>
      <c r="FO3" s="88">
        <f t="shared" ref="FO3" si="39">IF(FK3="","",IF(FK4="пятница",FK3+3,FK3+1))</f>
        <v>44132</v>
      </c>
      <c r="FP3" s="88"/>
      <c r="FQ3" s="88"/>
      <c r="FR3" s="88"/>
      <c r="FS3" s="88">
        <f t="shared" ref="FS3" si="40">IF(FO3="","",IF(FO4="пятница",FO3+3,FO3+1))</f>
        <v>44133</v>
      </c>
      <c r="FT3" s="88"/>
      <c r="FU3" s="88"/>
      <c r="FV3" s="88"/>
      <c r="FW3" s="88">
        <f t="shared" ref="FW3" si="41">IF(FS3="","",IF(FS4="пятница",FS3+3,FS3+1))</f>
        <v>44134</v>
      </c>
      <c r="FX3" s="88"/>
      <c r="FY3" s="88"/>
      <c r="FZ3" s="88"/>
      <c r="GA3" s="88">
        <f t="shared" ref="GA3" si="42">IF(FW3="","",IF(FW4="пятница",FW3+3,FW3+1))</f>
        <v>44137</v>
      </c>
      <c r="GB3" s="88"/>
      <c r="GC3" s="88"/>
      <c r="GD3" s="88"/>
      <c r="GE3" s="88">
        <f t="shared" ref="GE3" si="43">IF(GA3="","",IF(GA4="пятница",GA3+3,GA3+1))</f>
        <v>44138</v>
      </c>
      <c r="GF3" s="88"/>
      <c r="GG3" s="88"/>
      <c r="GH3" s="88"/>
      <c r="GI3" s="88">
        <f t="shared" ref="GI3" si="44">IF(GE3="","",IF(GE4="пятница",GE3+3,GE3+1))</f>
        <v>44139</v>
      </c>
      <c r="GJ3" s="88"/>
      <c r="GK3" s="88"/>
      <c r="GL3" s="88"/>
      <c r="GM3" s="88">
        <f t="shared" ref="GM3" si="45">IF(GI3="","",IF(GI4="пятница",GI3+3,GI3+1))</f>
        <v>44140</v>
      </c>
      <c r="GN3" s="88"/>
      <c r="GO3" s="88"/>
      <c r="GP3" s="88"/>
      <c r="GQ3" s="88">
        <f t="shared" ref="GQ3" si="46">IF(GM3="","",IF(GM4="пятница",GM3+3,GM3+1))</f>
        <v>44141</v>
      </c>
      <c r="GR3" s="88"/>
      <c r="GS3" s="88"/>
      <c r="GT3" s="88"/>
      <c r="GU3" s="88">
        <f t="shared" ref="GU3" si="47">IF(GQ3="","",IF(GQ4="пятница",GQ3+3,GQ3+1))</f>
        <v>44144</v>
      </c>
      <c r="GV3" s="88"/>
      <c r="GW3" s="88"/>
      <c r="GX3" s="88"/>
      <c r="GY3" s="88">
        <f t="shared" ref="GY3" si="48">IF(GU3="","",IF(GU4="пятница",GU3+3,GU3+1))</f>
        <v>44145</v>
      </c>
      <c r="GZ3" s="88"/>
      <c r="HA3" s="88"/>
      <c r="HB3" s="88"/>
      <c r="HC3" s="88">
        <f t="shared" ref="HC3" si="49">IF(GY3="","",IF(GY4="пятница",GY3+3,GY3+1))</f>
        <v>44146</v>
      </c>
      <c r="HD3" s="88"/>
      <c r="HE3" s="88"/>
      <c r="HF3" s="88"/>
      <c r="HG3" s="88">
        <f t="shared" ref="HG3" si="50">IF(HC3="","",IF(HC4="пятница",HC3+3,HC3+1))</f>
        <v>44147</v>
      </c>
      <c r="HH3" s="88"/>
      <c r="HI3" s="88"/>
      <c r="HJ3" s="88"/>
      <c r="HK3" s="88">
        <f t="shared" ref="HK3" si="51">IF(HG3="","",IF(HG4="пятница",HG3+3,HG3+1))</f>
        <v>44148</v>
      </c>
      <c r="HL3" s="88"/>
      <c r="HM3" s="88"/>
      <c r="HN3" s="88"/>
      <c r="HO3" s="88">
        <f t="shared" ref="HO3" si="52">IF(HK3="","",IF(HK4="пятница",HK3+3,HK3+1))</f>
        <v>44151</v>
      </c>
      <c r="HP3" s="88"/>
      <c r="HQ3" s="88"/>
      <c r="HR3" s="88"/>
      <c r="HS3" s="88">
        <f t="shared" ref="HS3" si="53">IF(HO3="","",IF(HO4="пятница",HO3+3,HO3+1))</f>
        <v>44152</v>
      </c>
      <c r="HT3" s="88"/>
      <c r="HU3" s="88"/>
      <c r="HV3" s="88"/>
      <c r="HW3" s="88">
        <f t="shared" ref="HW3" si="54">IF(HS3="","",IF(HS4="пятница",HS3+3,HS3+1))</f>
        <v>44153</v>
      </c>
      <c r="HX3" s="88"/>
      <c r="HY3" s="88"/>
      <c r="HZ3" s="88"/>
      <c r="IA3" s="88">
        <f t="shared" ref="IA3" si="55">IF(HW3="","",IF(HW4="пятница",HW3+3,HW3+1))</f>
        <v>44154</v>
      </c>
      <c r="IB3" s="88"/>
      <c r="IC3" s="88"/>
      <c r="ID3" s="88"/>
      <c r="IE3" s="88">
        <f t="shared" ref="IE3" si="56">IF(IA3="","",IF(IA4="пятница",IA3+3,IA3+1))</f>
        <v>44155</v>
      </c>
      <c r="IF3" s="88"/>
      <c r="IG3" s="88"/>
      <c r="IH3" s="88"/>
      <c r="II3" s="88">
        <f t="shared" ref="II3" si="57">IF(IE3="","",IF(IE4="пятница",IE3+3,IE3+1))</f>
        <v>44158</v>
      </c>
      <c r="IJ3" s="88"/>
      <c r="IK3" s="88"/>
      <c r="IL3" s="88"/>
      <c r="IM3" s="88">
        <f t="shared" ref="IM3" si="58">IF(II3="","",IF(II4="пятница",II3+3,II3+1))</f>
        <v>44159</v>
      </c>
      <c r="IN3" s="88"/>
      <c r="IO3" s="88"/>
      <c r="IP3" s="88"/>
      <c r="IQ3" s="88">
        <f t="shared" ref="IQ3" si="59">IF(IM3="","",IF(IM4="пятница",IM3+3,IM3+1))</f>
        <v>44160</v>
      </c>
      <c r="IR3" s="88"/>
      <c r="IS3" s="88"/>
      <c r="IT3" s="88"/>
      <c r="IU3" s="88">
        <f t="shared" ref="IU3" si="60">IF(IQ3="","",IF(IQ4="пятница",IQ3+3,IQ3+1))</f>
        <v>44161</v>
      </c>
      <c r="IV3" s="88"/>
      <c r="IW3" s="88"/>
      <c r="IX3" s="88"/>
      <c r="IY3" s="88">
        <f t="shared" ref="IY3" si="61">IF(IU3="","",IF(IU4="пятница",IU3+3,IU3+1))</f>
        <v>44162</v>
      </c>
      <c r="IZ3" s="88"/>
      <c r="JA3" s="88"/>
      <c r="JB3" s="88"/>
      <c r="JC3" s="88">
        <f t="shared" ref="JC3" si="62">IF(IY3="","",IF(IY4="пятница",IY3+3,IY3+1))</f>
        <v>44165</v>
      </c>
      <c r="JD3" s="88"/>
      <c r="JE3" s="88"/>
      <c r="JF3" s="88"/>
      <c r="JG3" s="88">
        <f t="shared" ref="JG3" si="63">IF(JC3="","",IF(JC4="пятница",JC3+3,JC3+1))</f>
        <v>44166</v>
      </c>
      <c r="JH3" s="88"/>
      <c r="JI3" s="88"/>
      <c r="JJ3" s="88"/>
      <c r="JK3" s="88">
        <f t="shared" ref="JK3" si="64">IF(JG3="","",IF(JG4="пятница",JG3+3,JG3+1))</f>
        <v>44167</v>
      </c>
      <c r="JL3" s="88"/>
      <c r="JM3" s="88"/>
      <c r="JN3" s="88"/>
      <c r="JO3" s="88">
        <f t="shared" ref="JO3" si="65">IF(JK3="","",IF(JK4="пятница",JK3+3,JK3+1))</f>
        <v>44168</v>
      </c>
      <c r="JP3" s="88"/>
      <c r="JQ3" s="88"/>
      <c r="JR3" s="88"/>
      <c r="JS3" s="88">
        <f t="shared" ref="JS3" si="66">IF(JO3="","",IF(JO4="пятница",JO3+3,JO3+1))</f>
        <v>44169</v>
      </c>
      <c r="JT3" s="88"/>
      <c r="JU3" s="88"/>
      <c r="JV3" s="88"/>
      <c r="JW3" s="88">
        <f t="shared" ref="JW3" si="67">IF(JS3="","",IF(JS4="пятница",JS3+3,JS3+1))</f>
        <v>44172</v>
      </c>
      <c r="JX3" s="88"/>
      <c r="JY3" s="88"/>
      <c r="JZ3" s="88"/>
      <c r="KA3" s="88">
        <f t="shared" ref="KA3" si="68">IF(JW3="","",IF(JW4="пятница",JW3+3,JW3+1))</f>
        <v>44173</v>
      </c>
      <c r="KB3" s="88"/>
      <c r="KC3" s="88"/>
      <c r="KD3" s="88"/>
      <c r="KE3" s="88">
        <f t="shared" ref="KE3" si="69">IF(KA3="","",IF(KA4="пятница",KA3+3,KA3+1))</f>
        <v>44174</v>
      </c>
      <c r="KF3" s="88"/>
      <c r="KG3" s="88"/>
      <c r="KH3" s="88"/>
      <c r="KI3" s="88">
        <f t="shared" ref="KI3" si="70">IF(KE3="","",IF(KE4="пятница",KE3+3,KE3+1))</f>
        <v>44175</v>
      </c>
      <c r="KJ3" s="88"/>
      <c r="KK3" s="88"/>
      <c r="KL3" s="88"/>
      <c r="KM3" s="88">
        <f t="shared" ref="KM3" si="71">IF(KI3="","",IF(KI4="пятница",KI3+3,KI3+1))</f>
        <v>44176</v>
      </c>
      <c r="KN3" s="88"/>
      <c r="KO3" s="88"/>
      <c r="KP3" s="88"/>
      <c r="KQ3" s="88">
        <f t="shared" ref="KQ3" si="72">IF(KM3="","",IF(KM4="пятница",KM3+3,KM3+1))</f>
        <v>44179</v>
      </c>
      <c r="KR3" s="88"/>
      <c r="KS3" s="88"/>
      <c r="KT3" s="88"/>
      <c r="KU3" s="88">
        <f t="shared" ref="KU3" si="73">IF(KQ3="","",IF(KQ4="пятница",KQ3+3,KQ3+1))</f>
        <v>44180</v>
      </c>
      <c r="KV3" s="88"/>
      <c r="KW3" s="88"/>
      <c r="KX3" s="88"/>
      <c r="KY3" s="88">
        <f t="shared" ref="KY3" si="74">IF(KU3="","",IF(KU4="пятница",KU3+3,KU3+1))</f>
        <v>44181</v>
      </c>
      <c r="KZ3" s="88"/>
      <c r="LA3" s="88"/>
      <c r="LB3" s="88"/>
      <c r="LC3" s="88">
        <f t="shared" ref="LC3" si="75">IF(KY3="","",IF(KY4="пятница",KY3+3,KY3+1))</f>
        <v>44182</v>
      </c>
      <c r="LD3" s="88"/>
      <c r="LE3" s="88"/>
      <c r="LF3" s="88"/>
      <c r="LG3" s="88">
        <f t="shared" ref="LG3" si="76">IF(LC3="","",IF(LC4="пятница",LC3+3,LC3+1))</f>
        <v>44183</v>
      </c>
      <c r="LH3" s="88"/>
      <c r="LI3" s="88"/>
      <c r="LJ3" s="88"/>
      <c r="LK3" s="88">
        <f t="shared" ref="LK3" si="77">IF(LG3="","",IF(LG4="пятница",LG3+3,LG3+1))</f>
        <v>44186</v>
      </c>
      <c r="LL3" s="88"/>
      <c r="LM3" s="88"/>
      <c r="LN3" s="88"/>
      <c r="LO3" s="88">
        <f t="shared" ref="LO3" si="78">IF(LK3="","",IF(LK4="пятница",LK3+3,LK3+1))</f>
        <v>44187</v>
      </c>
      <c r="LP3" s="88"/>
      <c r="LQ3" s="88"/>
      <c r="LR3" s="88"/>
      <c r="LS3" s="88">
        <f t="shared" ref="LS3" si="79">IF(LO3="","",IF(LO4="пятница",LO3+3,LO3+1))</f>
        <v>44188</v>
      </c>
      <c r="LT3" s="88"/>
      <c r="LU3" s="88"/>
      <c r="LV3" s="88"/>
      <c r="LW3" s="88">
        <f t="shared" ref="LW3" si="80">IF(LS3="","",IF(LS4="пятница",LS3+3,LS3+1))</f>
        <v>44189</v>
      </c>
      <c r="LX3" s="88"/>
      <c r="LY3" s="88"/>
      <c r="LZ3" s="88"/>
      <c r="MA3" s="88">
        <f t="shared" ref="MA3" si="81">IF(LW3="","",IF(LW4="пятница",LW3+3,LW3+1))</f>
        <v>44190</v>
      </c>
      <c r="MB3" s="88"/>
      <c r="MC3" s="88"/>
      <c r="MD3" s="88"/>
      <c r="ME3" s="88">
        <f t="shared" ref="ME3" si="82">IF(MA3="","",IF(MA4="пятница",MA3+3,MA3+1))</f>
        <v>44193</v>
      </c>
      <c r="MF3" s="88"/>
      <c r="MG3" s="88"/>
      <c r="MH3" s="88"/>
      <c r="MI3" s="88">
        <f t="shared" ref="MI3" si="83">IF(ME3="","",IF(ME4="пятница",ME3+3,ME3+1))</f>
        <v>44194</v>
      </c>
      <c r="MJ3" s="88"/>
      <c r="MK3" s="88"/>
      <c r="ML3" s="88"/>
      <c r="MM3" s="88">
        <f t="shared" ref="MM3" si="84">IF(MI3="","",IF(MI4="пятница",MI3+3,MI3+1))</f>
        <v>44195</v>
      </c>
      <c r="MN3" s="88"/>
      <c r="MO3" s="88"/>
      <c r="MP3" s="88"/>
      <c r="MQ3" s="88">
        <f t="shared" ref="MQ3" si="85">IF(MM3="","",IF(MM4="пятница",MM3+3,MM3+1))</f>
        <v>44196</v>
      </c>
      <c r="MR3" s="88"/>
      <c r="MS3" s="88"/>
      <c r="MT3" s="88"/>
      <c r="MU3" s="88">
        <f t="shared" ref="MU3" si="86">IF(MQ3="","",IF(MQ4="пятница",MQ3+3,MQ3+1))</f>
        <v>44197</v>
      </c>
      <c r="MV3" s="88"/>
      <c r="MW3" s="88"/>
      <c r="MX3" s="88"/>
      <c r="MY3" s="88">
        <f t="shared" ref="MY3" si="87">IF(MU3="","",IF(MU4="пятница",MU3+3,MU3+1))</f>
        <v>44200</v>
      </c>
      <c r="MZ3" s="88"/>
      <c r="NA3" s="88"/>
      <c r="NB3" s="88"/>
      <c r="NC3" s="88">
        <f t="shared" ref="NC3" si="88">IF(MY3="","",IF(MY4="пятница",MY3+3,MY3+1))</f>
        <v>44201</v>
      </c>
      <c r="ND3" s="88"/>
      <c r="NE3" s="88"/>
      <c r="NF3" s="88"/>
      <c r="NG3" s="88">
        <f t="shared" ref="NG3" si="89">IF(NC3="","",IF(NC4="пятница",NC3+3,NC3+1))</f>
        <v>44202</v>
      </c>
      <c r="NH3" s="88"/>
      <c r="NI3" s="88"/>
      <c r="NJ3" s="88"/>
      <c r="NK3" s="88">
        <f t="shared" ref="NK3" si="90">IF(NG3="","",IF(NG4="пятница",NG3+3,NG3+1))</f>
        <v>44203</v>
      </c>
      <c r="NL3" s="88"/>
      <c r="NM3" s="88"/>
      <c r="NN3" s="88"/>
      <c r="NO3" s="88">
        <f t="shared" ref="NO3" si="91">IF(NK3="","",IF(NK4="пятница",NK3+3,NK3+1))</f>
        <v>44204</v>
      </c>
      <c r="NP3" s="88"/>
      <c r="NQ3" s="88"/>
      <c r="NR3" s="88"/>
      <c r="NS3" s="88">
        <f t="shared" ref="NS3" si="92">IF(NO3="","",IF(NO4="пятница",NO3+3,NO3+1))</f>
        <v>44207</v>
      </c>
      <c r="NT3" s="88"/>
      <c r="NU3" s="88"/>
      <c r="NV3" s="88"/>
      <c r="NW3" s="88">
        <f t="shared" ref="NW3" si="93">IF(NS3="","",IF(NS4="пятница",NS3+3,NS3+1))</f>
        <v>44208</v>
      </c>
      <c r="NX3" s="88"/>
      <c r="NY3" s="88"/>
      <c r="NZ3" s="88"/>
      <c r="OA3" s="88">
        <f t="shared" ref="OA3" si="94">IF(NW3="","",IF(NW4="пятница",NW3+3,NW3+1))</f>
        <v>44209</v>
      </c>
      <c r="OB3" s="88"/>
      <c r="OC3" s="88"/>
      <c r="OD3" s="88"/>
      <c r="OE3" s="88">
        <f t="shared" ref="OE3" si="95">IF(OA3="","",IF(OA4="пятница",OA3+3,OA3+1))</f>
        <v>44210</v>
      </c>
      <c r="OF3" s="88"/>
      <c r="OG3" s="88"/>
      <c r="OH3" s="88"/>
      <c r="OI3" s="88">
        <f t="shared" ref="OI3" si="96">IF(OE3="","",IF(OE4="пятница",OE3+3,OE3+1))</f>
        <v>44211</v>
      </c>
      <c r="OJ3" s="88"/>
      <c r="OK3" s="88"/>
      <c r="OL3" s="88"/>
      <c r="OM3" s="88">
        <f t="shared" ref="OM3" si="97">IF(OI3="","",IF(OI4="пятница",OI3+3,OI3+1))</f>
        <v>44214</v>
      </c>
      <c r="ON3" s="88"/>
      <c r="OO3" s="88"/>
      <c r="OP3" s="88"/>
      <c r="OQ3" s="88">
        <f t="shared" ref="OQ3" si="98">IF(OM3="","",IF(OM4="пятница",OM3+3,OM3+1))</f>
        <v>44215</v>
      </c>
      <c r="OR3" s="88"/>
      <c r="OS3" s="88"/>
      <c r="OT3" s="88"/>
      <c r="OU3" s="88">
        <f t="shared" ref="OU3" si="99">IF(OQ3="","",IF(OQ4="пятница",OQ3+3,OQ3+1))</f>
        <v>44216</v>
      </c>
      <c r="OV3" s="88"/>
      <c r="OW3" s="88"/>
      <c r="OX3" s="88"/>
      <c r="OY3" s="88">
        <f t="shared" ref="OY3" si="100">IF(OU3="","",IF(OU4="пятница",OU3+3,OU3+1))</f>
        <v>44217</v>
      </c>
      <c r="OZ3" s="88"/>
      <c r="PA3" s="88"/>
      <c r="PB3" s="88"/>
      <c r="PC3" s="88">
        <f t="shared" ref="PC3" si="101">IF(OY3="","",IF(OY4="пятница",OY3+3,OY3+1))</f>
        <v>44218</v>
      </c>
      <c r="PD3" s="88"/>
      <c r="PE3" s="88"/>
      <c r="PF3" s="88"/>
      <c r="PG3" s="88">
        <f t="shared" ref="PG3" si="102">IF(PC3="","",IF(PC4="пятница",PC3+3,PC3+1))</f>
        <v>44221</v>
      </c>
      <c r="PH3" s="88"/>
      <c r="PI3" s="88"/>
      <c r="PJ3" s="88"/>
      <c r="PK3" s="88">
        <f t="shared" ref="PK3" si="103">IF(PG3="","",IF(PG4="пятница",PG3+3,PG3+1))</f>
        <v>44222</v>
      </c>
      <c r="PL3" s="88"/>
      <c r="PM3" s="88"/>
      <c r="PN3" s="88"/>
      <c r="PO3" s="88">
        <f t="shared" ref="PO3" si="104">IF(PK3="","",IF(PK4="пятница",PK3+3,PK3+1))</f>
        <v>44223</v>
      </c>
      <c r="PP3" s="88"/>
      <c r="PQ3" s="88"/>
      <c r="PR3" s="88"/>
      <c r="PS3" s="88">
        <f t="shared" ref="PS3" si="105">IF(PO3="","",IF(PO4="пятница",PO3+3,PO3+1))</f>
        <v>44224</v>
      </c>
      <c r="PT3" s="88"/>
      <c r="PU3" s="88"/>
      <c r="PV3" s="88"/>
      <c r="PW3" s="88">
        <f t="shared" ref="PW3" si="106">IF(PS3="","",IF(PS4="пятница",PS3+3,PS3+1))</f>
        <v>44225</v>
      </c>
      <c r="PX3" s="88"/>
      <c r="PY3" s="88"/>
      <c r="PZ3" s="88"/>
      <c r="QA3" s="88">
        <f t="shared" ref="QA3" si="107">IF(PW3="","",IF(PW4="пятница",PW3+3,PW3+1))</f>
        <v>44228</v>
      </c>
      <c r="QB3" s="88"/>
      <c r="QC3" s="88"/>
      <c r="QD3" s="88"/>
      <c r="QE3" s="88">
        <f t="shared" ref="QE3" si="108">IF(QA3="","",IF(QA4="пятница",QA3+3,QA3+1))</f>
        <v>44229</v>
      </c>
      <c r="QF3" s="88"/>
      <c r="QG3" s="88"/>
      <c r="QH3" s="88"/>
      <c r="QI3" s="88">
        <f t="shared" ref="QI3" si="109">IF(QE3="","",IF(QE4="пятница",QE3+3,QE3+1))</f>
        <v>44230</v>
      </c>
      <c r="QJ3" s="88"/>
      <c r="QK3" s="88"/>
      <c r="QL3" s="88"/>
      <c r="QM3" s="88">
        <f t="shared" ref="QM3" si="110">IF(QI3="","",IF(QI4="пятница",QI3+3,QI3+1))</f>
        <v>44231</v>
      </c>
      <c r="QN3" s="88"/>
      <c r="QO3" s="88"/>
      <c r="QP3" s="88"/>
      <c r="QQ3" s="88">
        <f t="shared" ref="QQ3" si="111">IF(QM3="","",IF(QM4="пятница",QM3+3,QM3+1))</f>
        <v>44232</v>
      </c>
      <c r="QR3" s="88"/>
      <c r="QS3" s="88"/>
      <c r="QT3" s="88"/>
      <c r="QU3" s="88">
        <f t="shared" ref="QU3" si="112">IF(QQ3="","",IF(QQ4="пятница",QQ3+3,QQ3+1))</f>
        <v>44235</v>
      </c>
      <c r="QV3" s="88"/>
      <c r="QW3" s="88"/>
      <c r="QX3" s="88"/>
      <c r="QY3" s="88">
        <f t="shared" ref="QY3" si="113">IF(QU3="","",IF(QU4="пятница",QU3+3,QU3+1))</f>
        <v>44236</v>
      </c>
      <c r="QZ3" s="88"/>
      <c r="RA3" s="88"/>
      <c r="RB3" s="88"/>
      <c r="RC3" s="88">
        <f t="shared" ref="RC3" si="114">IF(QY3="","",IF(QY4="пятница",QY3+3,QY3+1))</f>
        <v>44237</v>
      </c>
      <c r="RD3" s="88"/>
      <c r="RE3" s="88"/>
      <c r="RF3" s="88"/>
      <c r="RG3" s="88">
        <f t="shared" ref="RG3" si="115">IF(RC3="","",IF(RC4="пятница",RC3+3,RC3+1))</f>
        <v>44238</v>
      </c>
      <c r="RH3" s="88"/>
      <c r="RI3" s="88"/>
      <c r="RJ3" s="88"/>
      <c r="RK3" s="88">
        <f t="shared" ref="RK3" si="116">IF(RG3="","",IF(RG4="пятница",RG3+3,RG3+1))</f>
        <v>44239</v>
      </c>
      <c r="RL3" s="88"/>
      <c r="RM3" s="88"/>
      <c r="RN3" s="88"/>
      <c r="RO3" s="88">
        <f t="shared" ref="RO3" si="117">IF(RK3="","",IF(RK4="пятница",RK3+3,RK3+1))</f>
        <v>44242</v>
      </c>
      <c r="RP3" s="88"/>
      <c r="RQ3" s="88"/>
      <c r="RR3" s="88"/>
      <c r="RS3" s="88">
        <f t="shared" ref="RS3" si="118">IF(RO3="","",IF(RO4="пятница",RO3+3,RO3+1))</f>
        <v>44243</v>
      </c>
      <c r="RT3" s="88"/>
      <c r="RU3" s="88"/>
      <c r="RV3" s="88"/>
      <c r="RW3" s="88">
        <f t="shared" ref="RW3" si="119">IF(RS3="","",IF(RS4="пятница",RS3+3,RS3+1))</f>
        <v>44244</v>
      </c>
      <c r="RX3" s="88"/>
      <c r="RY3" s="88"/>
      <c r="RZ3" s="88"/>
      <c r="SA3" s="88">
        <f t="shared" ref="SA3" si="120">IF(RW3="","",IF(RW4="пятница",RW3+3,RW3+1))</f>
        <v>44245</v>
      </c>
      <c r="SB3" s="88"/>
      <c r="SC3" s="88"/>
      <c r="SD3" s="88"/>
      <c r="SE3" s="88">
        <f t="shared" ref="SE3" si="121">IF(SA3="","",IF(SA4="пятница",SA3+3,SA3+1))</f>
        <v>44246</v>
      </c>
      <c r="SF3" s="88"/>
      <c r="SG3" s="88"/>
      <c r="SH3" s="88"/>
      <c r="SI3" s="88">
        <f t="shared" ref="SI3" si="122">IF(SE3="","",IF(SE4="пятница",SE3+3,SE3+1))</f>
        <v>44249</v>
      </c>
      <c r="SJ3" s="88"/>
      <c r="SK3" s="88"/>
      <c r="SL3" s="88"/>
      <c r="SM3" s="88">
        <f t="shared" ref="SM3" si="123">IF(SI3="","",IF(SI4="пятница",SI3+3,SI3+1))</f>
        <v>44250</v>
      </c>
      <c r="SN3" s="88"/>
      <c r="SO3" s="88"/>
      <c r="SP3" s="88"/>
      <c r="SQ3" s="88">
        <f t="shared" ref="SQ3" si="124">IF(SM3="","",IF(SM4="пятница",SM3+3,SM3+1))</f>
        <v>44251</v>
      </c>
      <c r="SR3" s="88"/>
      <c r="SS3" s="88"/>
      <c r="ST3" s="88"/>
      <c r="SU3" s="88">
        <f t="shared" ref="SU3" si="125">IF(SQ3="","",IF(SQ4="пятница",SQ3+3,SQ3+1))</f>
        <v>44252</v>
      </c>
      <c r="SV3" s="88"/>
      <c r="SW3" s="88"/>
      <c r="SX3" s="88"/>
      <c r="SY3" s="88">
        <f t="shared" ref="SY3" si="126">IF(SU3="","",IF(SU4="пятница",SU3+3,SU3+1))</f>
        <v>44253</v>
      </c>
      <c r="SZ3" s="88"/>
      <c r="TA3" s="88"/>
      <c r="TB3" s="88"/>
      <c r="TC3" s="88">
        <f t="shared" ref="TC3" si="127">IF(SY3="","",IF(SY4="пятница",SY3+3,SY3+1))</f>
        <v>44256</v>
      </c>
      <c r="TD3" s="88"/>
      <c r="TE3" s="88"/>
      <c r="TF3" s="88"/>
      <c r="TG3" s="88">
        <f t="shared" ref="TG3" si="128">IF(TC3="","",IF(TC4="пятница",TC3+3,TC3+1))</f>
        <v>44257</v>
      </c>
      <c r="TH3" s="88"/>
      <c r="TI3" s="88"/>
      <c r="TJ3" s="88"/>
      <c r="TK3" s="88">
        <f t="shared" ref="TK3" si="129">IF(TG3="","",IF(TG4="пятница",TG3+3,TG3+1))</f>
        <v>44258</v>
      </c>
      <c r="TL3" s="88"/>
      <c r="TM3" s="88"/>
      <c r="TN3" s="88"/>
      <c r="TO3" s="88">
        <f t="shared" ref="TO3" si="130">IF(TK3="","",IF(TK4="пятница",TK3+3,TK3+1))</f>
        <v>44259</v>
      </c>
      <c r="TP3" s="88"/>
      <c r="TQ3" s="88"/>
      <c r="TR3" s="88"/>
      <c r="TS3" s="88">
        <f t="shared" ref="TS3" si="131">IF(TO3="","",IF(TO4="пятница",TO3+3,TO3+1))</f>
        <v>44260</v>
      </c>
      <c r="TT3" s="88"/>
      <c r="TU3" s="88"/>
      <c r="TV3" s="88"/>
      <c r="TW3" s="88">
        <f t="shared" ref="TW3" si="132">IF(TS3="","",IF(TS4="пятница",TS3+3,TS3+1))</f>
        <v>44263</v>
      </c>
      <c r="TX3" s="88"/>
      <c r="TY3" s="88"/>
      <c r="TZ3" s="88"/>
      <c r="UA3" s="88">
        <f t="shared" ref="UA3" si="133">IF(TW3="","",IF(TW4="пятница",TW3+3,TW3+1))</f>
        <v>44264</v>
      </c>
      <c r="UB3" s="88"/>
      <c r="UC3" s="88"/>
      <c r="UD3" s="88"/>
      <c r="UE3" s="88">
        <f t="shared" ref="UE3" si="134">IF(UA3="","",IF(UA4="пятница",UA3+3,UA3+1))</f>
        <v>44265</v>
      </c>
      <c r="UF3" s="88"/>
      <c r="UG3" s="88"/>
      <c r="UH3" s="88"/>
      <c r="UI3" s="88">
        <f t="shared" ref="UI3" si="135">IF(UE3="","",IF(UE4="пятница",UE3+3,UE3+1))</f>
        <v>44266</v>
      </c>
      <c r="UJ3" s="88"/>
      <c r="UK3" s="88"/>
      <c r="UL3" s="88"/>
      <c r="UM3" s="88">
        <f t="shared" ref="UM3" si="136">IF(UI3="","",IF(UI4="пятница",UI3+3,UI3+1))</f>
        <v>44267</v>
      </c>
      <c r="UN3" s="88"/>
      <c r="UO3" s="88"/>
      <c r="UP3" s="88"/>
      <c r="UQ3" s="88">
        <f t="shared" ref="UQ3" si="137">IF(UM3="","",IF(UM4="пятница",UM3+3,UM3+1))</f>
        <v>44270</v>
      </c>
      <c r="UR3" s="88"/>
      <c r="US3" s="88"/>
      <c r="UT3" s="88"/>
      <c r="UU3" s="88">
        <f t="shared" ref="UU3" si="138">IF(UQ3="","",IF(UQ4="пятница",UQ3+3,UQ3+1))</f>
        <v>44271</v>
      </c>
      <c r="UV3" s="88"/>
      <c r="UW3" s="88"/>
      <c r="UX3" s="88"/>
      <c r="UY3" s="88">
        <f t="shared" ref="UY3" si="139">IF(UU3="","",IF(UU4="пятница",UU3+3,UU3+1))</f>
        <v>44272</v>
      </c>
      <c r="UZ3" s="88"/>
      <c r="VA3" s="88"/>
      <c r="VB3" s="88"/>
      <c r="VC3" s="88">
        <f t="shared" ref="VC3" si="140">IF(UY3="","",IF(UY4="пятница",UY3+3,UY3+1))</f>
        <v>44273</v>
      </c>
      <c r="VD3" s="88"/>
      <c r="VE3" s="88"/>
      <c r="VF3" s="88"/>
      <c r="VG3" s="88">
        <f t="shared" ref="VG3" si="141">IF(VC3="","",IF(VC4="пятница",VC3+3,VC3+1))</f>
        <v>44274</v>
      </c>
      <c r="VH3" s="88"/>
      <c r="VI3" s="88"/>
      <c r="VJ3" s="88"/>
      <c r="VK3" s="88">
        <f t="shared" ref="VK3" si="142">IF(VG3="","",IF(VG4="пятница",VG3+3,VG3+1))</f>
        <v>44277</v>
      </c>
      <c r="VL3" s="88"/>
      <c r="VM3" s="88"/>
      <c r="VN3" s="88"/>
      <c r="VO3" s="88">
        <f t="shared" ref="VO3" si="143">IF(VK3="","",IF(VK4="пятница",VK3+3,VK3+1))</f>
        <v>44278</v>
      </c>
      <c r="VP3" s="88"/>
      <c r="VQ3" s="88"/>
      <c r="VR3" s="88"/>
      <c r="VS3" s="88">
        <f t="shared" ref="VS3" si="144">IF(VO3="","",IF(VO4="пятница",VO3+3,VO3+1))</f>
        <v>44279</v>
      </c>
      <c r="VT3" s="88"/>
      <c r="VU3" s="88"/>
      <c r="VV3" s="88"/>
      <c r="VW3" s="88">
        <f t="shared" ref="VW3" si="145">IF(VS3="","",IF(VS4="пятница",VS3+3,VS3+1))</f>
        <v>44280</v>
      </c>
      <c r="VX3" s="88"/>
      <c r="VY3" s="88"/>
      <c r="VZ3" s="88"/>
      <c r="WA3" s="88">
        <f t="shared" ref="WA3" si="146">IF(VW3="","",IF(VW4="пятница",VW3+3,VW3+1))</f>
        <v>44281</v>
      </c>
      <c r="WB3" s="88"/>
      <c r="WC3" s="88"/>
      <c r="WD3" s="88"/>
      <c r="WE3" s="88">
        <f t="shared" ref="WE3" si="147">IF(WA3="","",IF(WA4="пятница",WA3+3,WA3+1))</f>
        <v>44284</v>
      </c>
      <c r="WF3" s="88"/>
      <c r="WG3" s="88"/>
      <c r="WH3" s="88"/>
      <c r="WI3" s="88">
        <f t="shared" ref="WI3" si="148">IF(WE3="","",IF(WE4="пятница",WE3+3,WE3+1))</f>
        <v>44285</v>
      </c>
      <c r="WJ3" s="88"/>
      <c r="WK3" s="88"/>
      <c r="WL3" s="88"/>
      <c r="WM3" s="88">
        <f t="shared" ref="WM3" si="149">IF(WI3="","",IF(WI4="пятница",WI3+3,WI3+1))</f>
        <v>44286</v>
      </c>
      <c r="WN3" s="88"/>
      <c r="WO3" s="88"/>
      <c r="WP3" s="88"/>
      <c r="WQ3" s="88">
        <f t="shared" ref="WQ3" si="150">IF(WM3="","",IF(WM4="пятница",WM3+3,WM3+1))</f>
        <v>44287</v>
      </c>
      <c r="WR3" s="88"/>
      <c r="WS3" s="88"/>
      <c r="WT3" s="88"/>
      <c r="WU3" s="88">
        <f t="shared" ref="WU3" si="151">IF(WQ3="","",IF(WQ4="пятница",WQ3+3,WQ3+1))</f>
        <v>44288</v>
      </c>
      <c r="WV3" s="88"/>
      <c r="WW3" s="88"/>
      <c r="WX3" s="88"/>
      <c r="WY3" s="88">
        <f t="shared" ref="WY3" si="152">IF(WU3="","",IF(WU4="пятница",WU3+3,WU3+1))</f>
        <v>44291</v>
      </c>
      <c r="WZ3" s="88"/>
      <c r="XA3" s="88"/>
      <c r="XB3" s="88"/>
      <c r="XC3" s="88">
        <f t="shared" ref="XC3" si="153">IF(WY3="","",IF(WY4="пятница",WY3+3,WY3+1))</f>
        <v>44292</v>
      </c>
      <c r="XD3" s="88"/>
      <c r="XE3" s="88"/>
      <c r="XF3" s="88"/>
      <c r="XG3" s="88">
        <f t="shared" ref="XG3" si="154">IF(XC3="","",IF(XC4="пятница",XC3+3,XC3+1))</f>
        <v>44293</v>
      </c>
      <c r="XH3" s="88"/>
      <c r="XI3" s="88"/>
      <c r="XJ3" s="88"/>
      <c r="XK3" s="88">
        <f t="shared" ref="XK3" si="155">IF(XG3="","",IF(XG4="пятница",XG3+3,XG3+1))</f>
        <v>44294</v>
      </c>
      <c r="XL3" s="88"/>
      <c r="XM3" s="88"/>
      <c r="XN3" s="88"/>
      <c r="XO3" s="88">
        <f t="shared" ref="XO3" si="156">IF(XK3="","",IF(XK4="пятница",XK3+3,XK3+1))</f>
        <v>44295</v>
      </c>
      <c r="XP3" s="88"/>
      <c r="XQ3" s="88"/>
      <c r="XR3" s="88"/>
      <c r="XS3" s="88">
        <f t="shared" ref="XS3" si="157">IF(XO3="","",IF(XO4="пятница",XO3+3,XO3+1))</f>
        <v>44298</v>
      </c>
      <c r="XT3" s="88"/>
      <c r="XU3" s="88"/>
      <c r="XV3" s="88"/>
      <c r="XW3" s="88">
        <f t="shared" ref="XW3" si="158">IF(XS3="","",IF(XS4="пятница",XS3+3,XS3+1))</f>
        <v>44299</v>
      </c>
      <c r="XX3" s="88"/>
      <c r="XY3" s="88"/>
      <c r="XZ3" s="88"/>
      <c r="YA3" s="88">
        <f t="shared" ref="YA3" si="159">IF(XW3="","",IF(XW4="пятница",XW3+3,XW3+1))</f>
        <v>44300</v>
      </c>
      <c r="YB3" s="88"/>
      <c r="YC3" s="88"/>
      <c r="YD3" s="88"/>
      <c r="YE3" s="88">
        <f t="shared" ref="YE3" si="160">IF(YA3="","",IF(YA4="пятница",YA3+3,YA3+1))</f>
        <v>44301</v>
      </c>
      <c r="YF3" s="88"/>
      <c r="YG3" s="88"/>
      <c r="YH3" s="88"/>
      <c r="YI3" s="88">
        <f t="shared" ref="YI3" si="161">IF(YE3="","",IF(YE4="пятница",YE3+3,YE3+1))</f>
        <v>44302</v>
      </c>
      <c r="YJ3" s="88"/>
      <c r="YK3" s="88"/>
      <c r="YL3" s="88"/>
      <c r="YM3" s="88">
        <f t="shared" ref="YM3" si="162">IF(YI3="","",IF(YI4="пятница",YI3+3,YI3+1))</f>
        <v>44305</v>
      </c>
      <c r="YN3" s="88"/>
      <c r="YO3" s="88"/>
      <c r="YP3" s="88"/>
      <c r="YQ3" s="88">
        <f t="shared" ref="YQ3" si="163">IF(YM3="","",IF(YM4="пятница",YM3+3,YM3+1))</f>
        <v>44306</v>
      </c>
      <c r="YR3" s="88"/>
      <c r="YS3" s="88"/>
      <c r="YT3" s="88"/>
      <c r="YU3" s="88">
        <f t="shared" ref="YU3" si="164">IF(YQ3="","",IF(YQ4="пятница",YQ3+3,YQ3+1))</f>
        <v>44307</v>
      </c>
      <c r="YV3" s="88"/>
      <c r="YW3" s="88"/>
      <c r="YX3" s="88"/>
      <c r="YY3" s="88">
        <f t="shared" ref="YY3" si="165">IF(YU3="","",IF(YU4="пятница",YU3+3,YU3+1))</f>
        <v>44308</v>
      </c>
      <c r="YZ3" s="88"/>
      <c r="ZA3" s="88"/>
      <c r="ZB3" s="88"/>
      <c r="ZC3" s="88">
        <f t="shared" ref="ZC3" si="166">IF(YY3="","",IF(YY4="пятница",YY3+3,YY3+1))</f>
        <v>44309</v>
      </c>
      <c r="ZD3" s="88"/>
      <c r="ZE3" s="88"/>
      <c r="ZF3" s="88"/>
      <c r="ZG3" s="88">
        <f t="shared" ref="ZG3" si="167">IF(ZC3="","",IF(ZC4="пятница",ZC3+3,ZC3+1))</f>
        <v>44312</v>
      </c>
      <c r="ZH3" s="88"/>
      <c r="ZI3" s="88"/>
      <c r="ZJ3" s="88"/>
      <c r="ZK3" s="88">
        <f t="shared" ref="ZK3" si="168">IF(ZG3="","",IF(ZG4="пятница",ZG3+3,ZG3+1))</f>
        <v>44313</v>
      </c>
      <c r="ZL3" s="88"/>
      <c r="ZM3" s="88"/>
      <c r="ZN3" s="88"/>
      <c r="ZO3" s="88">
        <f t="shared" ref="ZO3" si="169">IF(ZK3="","",IF(ZK4="пятница",ZK3+3,ZK3+1))</f>
        <v>44314</v>
      </c>
      <c r="ZP3" s="88"/>
      <c r="ZQ3" s="88"/>
      <c r="ZR3" s="88"/>
      <c r="ZS3" s="88">
        <f t="shared" ref="ZS3" si="170">IF(ZO3="","",IF(ZO4="пятница",ZO3+3,ZO3+1))</f>
        <v>44315</v>
      </c>
      <c r="ZT3" s="88"/>
      <c r="ZU3" s="88"/>
      <c r="ZV3" s="88"/>
      <c r="ZW3" s="88">
        <f t="shared" ref="ZW3" si="171">IF(ZS3="","",IF(ZS4="пятница",ZS3+3,ZS3+1))</f>
        <v>44316</v>
      </c>
      <c r="ZX3" s="88"/>
      <c r="ZY3" s="88"/>
      <c r="ZZ3" s="88"/>
      <c r="AAA3" s="88">
        <f t="shared" ref="AAA3" si="172">IF(ZW3="","",IF(ZW4="пятница",ZW3+3,ZW3+1))</f>
        <v>44319</v>
      </c>
      <c r="AAB3" s="88"/>
      <c r="AAC3" s="88"/>
      <c r="AAD3" s="88"/>
      <c r="AAE3" s="88">
        <f t="shared" ref="AAE3" si="173">IF(AAA3="","",IF(AAA4="пятница",AAA3+3,AAA3+1))</f>
        <v>44320</v>
      </c>
      <c r="AAF3" s="88"/>
      <c r="AAG3" s="88"/>
      <c r="AAH3" s="88"/>
      <c r="AAI3" s="88">
        <f t="shared" ref="AAI3" si="174">IF(AAE3="","",IF(AAE4="пятница",AAE3+3,AAE3+1))</f>
        <v>44321</v>
      </c>
      <c r="AAJ3" s="88"/>
      <c r="AAK3" s="88"/>
      <c r="AAL3" s="88"/>
      <c r="AAM3" s="88">
        <f t="shared" ref="AAM3" si="175">IF(AAI3="","",IF(AAI4="пятница",AAI3+3,AAI3+1))</f>
        <v>44322</v>
      </c>
      <c r="AAN3" s="88"/>
      <c r="AAO3" s="88"/>
      <c r="AAP3" s="88"/>
      <c r="AAQ3" s="88">
        <f t="shared" ref="AAQ3" si="176">IF(AAM3="","",IF(AAM4="пятница",AAM3+3,AAM3+1))</f>
        <v>44323</v>
      </c>
      <c r="AAR3" s="88"/>
      <c r="AAS3" s="88"/>
      <c r="AAT3" s="88"/>
      <c r="AAU3" s="88">
        <f t="shared" ref="AAU3" si="177">IF(AAQ3="","",IF(AAQ4="пятница",AAQ3+3,AAQ3+1))</f>
        <v>44326</v>
      </c>
      <c r="AAV3" s="88"/>
      <c r="AAW3" s="88"/>
      <c r="AAX3" s="88"/>
      <c r="AAY3" s="88">
        <f t="shared" ref="AAY3" si="178">IF(AAU3="","",IF(AAU4="пятница",AAU3+3,AAU3+1))</f>
        <v>44327</v>
      </c>
      <c r="AAZ3" s="88"/>
      <c r="ABA3" s="88"/>
      <c r="ABB3" s="88"/>
      <c r="ABC3" s="88">
        <f t="shared" ref="ABC3" si="179">IF(AAY3="","",IF(AAY4="пятница",AAY3+3,AAY3+1))</f>
        <v>44328</v>
      </c>
      <c r="ABD3" s="88"/>
      <c r="ABE3" s="88"/>
      <c r="ABF3" s="88"/>
      <c r="ABG3" s="88">
        <f t="shared" ref="ABG3" si="180">IF(ABC3="","",IF(ABC4="пятница",ABC3+3,ABC3+1))</f>
        <v>44329</v>
      </c>
      <c r="ABH3" s="88"/>
      <c r="ABI3" s="88"/>
      <c r="ABJ3" s="88"/>
      <c r="ABK3" s="88">
        <f t="shared" ref="ABK3" si="181">IF(ABG3="","",IF(ABG4="пятница",ABG3+3,ABG3+1))</f>
        <v>44330</v>
      </c>
      <c r="ABL3" s="88"/>
      <c r="ABM3" s="88"/>
      <c r="ABN3" s="88"/>
      <c r="ABO3" s="88">
        <f t="shared" ref="ABO3" si="182">IF(ABK3="","",IF(ABK4="пятница",ABK3+3,ABK3+1))</f>
        <v>44333</v>
      </c>
      <c r="ABP3" s="88"/>
      <c r="ABQ3" s="88"/>
      <c r="ABR3" s="88"/>
      <c r="ABS3" s="88">
        <f t="shared" ref="ABS3" si="183">IF(ABO3="","",IF(ABO4="пятница",ABO3+3,ABO3+1))</f>
        <v>44334</v>
      </c>
      <c r="ABT3" s="88"/>
      <c r="ABU3" s="88"/>
      <c r="ABV3" s="88"/>
      <c r="ABW3" s="88">
        <f t="shared" ref="ABW3" si="184">IF(ABS3="","",IF(ABS4="пятница",ABS3+3,ABS3+1))</f>
        <v>44335</v>
      </c>
      <c r="ABX3" s="88"/>
      <c r="ABY3" s="88"/>
      <c r="ABZ3" s="88"/>
      <c r="ACA3" s="88">
        <f t="shared" ref="ACA3" si="185">IF(ABW3="","",IF(ABW4="пятница",ABW3+3,ABW3+1))</f>
        <v>44336</v>
      </c>
      <c r="ACB3" s="88"/>
      <c r="ACC3" s="88"/>
      <c r="ACD3" s="88"/>
      <c r="ACE3" s="88">
        <f t="shared" ref="ACE3" si="186">IF(ACA3="","",IF(ACA4="пятница",ACA3+3,ACA3+1))</f>
        <v>44337</v>
      </c>
      <c r="ACF3" s="88"/>
      <c r="ACG3" s="88"/>
      <c r="ACH3" s="88"/>
      <c r="ACI3" s="88">
        <f t="shared" ref="ACI3" si="187">IF(ACE3="","",IF(ACE4="пятница",ACE3+3,ACE3+1))</f>
        <v>44340</v>
      </c>
      <c r="ACJ3" s="88"/>
      <c r="ACK3" s="88"/>
      <c r="ACL3" s="88"/>
      <c r="ACM3" s="88">
        <f t="shared" ref="ACM3" si="188">IF(ACI3="","",IF(ACI4="пятница",ACI3+3,ACI3+1))</f>
        <v>44341</v>
      </c>
      <c r="ACN3" s="88"/>
      <c r="ACO3" s="88"/>
      <c r="ACP3" s="88"/>
      <c r="ACQ3" s="88">
        <f t="shared" ref="ACQ3" si="189">IF(ACM3="","",IF(ACM4="пятница",ACM3+3,ACM3+1))</f>
        <v>44342</v>
      </c>
      <c r="ACR3" s="88"/>
      <c r="ACS3" s="88"/>
      <c r="ACT3" s="88"/>
      <c r="ACU3" s="88">
        <f t="shared" ref="ACU3" si="190">IF(ACQ3="","",IF(ACQ4="пятница",ACQ3+3,ACQ3+1))</f>
        <v>44343</v>
      </c>
      <c r="ACV3" s="88"/>
      <c r="ACW3" s="88"/>
      <c r="ACX3" s="88"/>
      <c r="ACY3" s="88">
        <f t="shared" ref="ACY3" si="191">IF(ACU3="","",IF(ACU4="пятница",ACU3+3,ACU3+1))</f>
        <v>44344</v>
      </c>
      <c r="ACZ3" s="88"/>
      <c r="ADA3" s="88"/>
      <c r="ADB3" s="88"/>
      <c r="ADC3" s="88">
        <f t="shared" ref="ADC3" si="192">IF(ACY3="","",IF(ACY4="пятница",ACY3+3,ACY3+1))</f>
        <v>44347</v>
      </c>
      <c r="ADD3" s="88"/>
      <c r="ADE3" s="88"/>
      <c r="ADF3" s="88"/>
      <c r="ADG3" s="88">
        <f t="shared" ref="ADG3" si="193">IF(ADC3="","",IF(ADC4="пятница",ADC3+3,ADC3+1))</f>
        <v>44348</v>
      </c>
      <c r="ADH3" s="88"/>
      <c r="ADI3" s="88"/>
      <c r="ADJ3" s="88"/>
      <c r="ADK3" s="88">
        <f t="shared" ref="ADK3" si="194">IF(ADG3="","",IF(ADG4="пятница",ADG3+3,ADG3+1))</f>
        <v>44349</v>
      </c>
      <c r="ADL3" s="88"/>
      <c r="ADM3" s="88"/>
      <c r="ADN3" s="88"/>
      <c r="ADO3" s="88">
        <f t="shared" ref="ADO3" si="195">IF(ADK3="","",IF(ADK4="пятница",ADK3+3,ADK3+1))</f>
        <v>44350</v>
      </c>
      <c r="ADP3" s="88"/>
      <c r="ADQ3" s="88"/>
      <c r="ADR3" s="88"/>
      <c r="ADS3" s="88">
        <f t="shared" ref="ADS3" si="196">IF(ADO3="","",IF(ADO4="пятница",ADO3+3,ADO3+1))</f>
        <v>44351</v>
      </c>
      <c r="ADT3" s="88"/>
      <c r="ADU3" s="88"/>
      <c r="ADV3" s="88"/>
      <c r="ADW3" s="88">
        <f t="shared" ref="ADW3" si="197">IF(ADS3="","",IF(ADS4="пятница",ADS3+3,ADS3+1))</f>
        <v>44354</v>
      </c>
      <c r="ADX3" s="88"/>
      <c r="ADY3" s="88"/>
      <c r="ADZ3" s="88"/>
      <c r="AEA3" s="88">
        <f t="shared" ref="AEA3" si="198">IF(ADW3="","",IF(ADW4="пятница",ADW3+3,ADW3+1))</f>
        <v>44355</v>
      </c>
      <c r="AEB3" s="88"/>
      <c r="AEC3" s="88"/>
      <c r="AED3" s="88"/>
      <c r="AEE3" s="88">
        <f t="shared" ref="AEE3" si="199">IF(AEA3="","",IF(AEA4="пятница",AEA3+3,AEA3+1))</f>
        <v>44356</v>
      </c>
      <c r="AEF3" s="88"/>
      <c r="AEG3" s="88"/>
      <c r="AEH3" s="88"/>
      <c r="AEI3" s="88">
        <f t="shared" ref="AEI3" si="200">IF(AEE3="","",IF(AEE4="пятница",AEE3+3,AEE3+1))</f>
        <v>44357</v>
      </c>
      <c r="AEJ3" s="88"/>
      <c r="AEK3" s="88"/>
      <c r="AEL3" s="88"/>
      <c r="AEM3" s="88">
        <f t="shared" ref="AEM3" si="201">IF(AEI3="","",IF(AEI4="пятница",AEI3+3,AEI3+1))</f>
        <v>44358</v>
      </c>
      <c r="AEN3" s="88"/>
      <c r="AEO3" s="88"/>
      <c r="AEP3" s="88"/>
      <c r="AEQ3" s="88">
        <f t="shared" ref="AEQ3" si="202">IF(AEM3="","",IF(AEM4="пятница",AEM3+3,AEM3+1))</f>
        <v>44361</v>
      </c>
      <c r="AER3" s="88"/>
      <c r="AES3" s="88"/>
      <c r="AET3" s="88"/>
      <c r="AEU3" s="88">
        <f t="shared" ref="AEU3" si="203">IF(AEQ3="","",IF(AEQ4="пятница",AEQ3+3,AEQ3+1))</f>
        <v>44362</v>
      </c>
      <c r="AEV3" s="88"/>
      <c r="AEW3" s="88"/>
      <c r="AEX3" s="88"/>
      <c r="AEY3" s="88">
        <f t="shared" ref="AEY3" si="204">IF(AEU3="","",IF(AEU4="пятница",AEU3+3,AEU3+1))</f>
        <v>44363</v>
      </c>
      <c r="AEZ3" s="88"/>
      <c r="AFA3" s="88"/>
      <c r="AFB3" s="88"/>
      <c r="AFC3" s="88">
        <f t="shared" ref="AFC3" si="205">IF(AEY3="","",IF(AEY4="пятница",AEY3+3,AEY3+1))</f>
        <v>44364</v>
      </c>
      <c r="AFD3" s="88"/>
      <c r="AFE3" s="88"/>
      <c r="AFF3" s="88"/>
      <c r="AFG3" s="88">
        <f t="shared" ref="AFG3" si="206">IF(AFC3="","",IF(AFC4="пятница",AFC3+3,AFC3+1))</f>
        <v>44365</v>
      </c>
      <c r="AFH3" s="88"/>
      <c r="AFI3" s="88"/>
      <c r="AFJ3" s="88"/>
      <c r="AFK3" s="88">
        <f t="shared" ref="AFK3" si="207">IF(AFG3="","",IF(AFG4="пятница",AFG3+3,AFG3+1))</f>
        <v>44368</v>
      </c>
      <c r="AFL3" s="88"/>
      <c r="AFM3" s="88"/>
      <c r="AFN3" s="88"/>
      <c r="AFO3" s="88">
        <f t="shared" ref="AFO3" si="208">IF(AFK3="","",IF(AFK4="пятница",AFK3+3,AFK3+1))</f>
        <v>44369</v>
      </c>
      <c r="AFP3" s="88"/>
      <c r="AFQ3" s="88"/>
      <c r="AFR3" s="88"/>
      <c r="AFS3" s="88">
        <f t="shared" ref="AFS3" si="209">IF(AFO3="","",IF(AFO4="пятница",AFO3+3,AFO3+1))</f>
        <v>44370</v>
      </c>
      <c r="AFT3" s="88"/>
      <c r="AFU3" s="88"/>
      <c r="AFV3" s="88"/>
      <c r="AFW3" s="88">
        <f t="shared" ref="AFW3" si="210">IF(AFS3="","",IF(AFS4="пятница",AFS3+3,AFS3+1))</f>
        <v>44371</v>
      </c>
      <c r="AFX3" s="88"/>
      <c r="AFY3" s="88"/>
      <c r="AFZ3" s="88"/>
      <c r="AGA3" s="88">
        <f t="shared" ref="AGA3" si="211">IF(AFW3="","",IF(AFW4="пятница",AFW3+3,AFW3+1))</f>
        <v>44372</v>
      </c>
      <c r="AGB3" s="88"/>
      <c r="AGC3" s="88"/>
      <c r="AGD3" s="88"/>
      <c r="AGF3" s="16" t="s">
        <v>4</v>
      </c>
      <c r="AGG3" s="82">
        <f>IF(AGG2="","",AGG2+4)</f>
        <v>44099</v>
      </c>
      <c r="AGH3" s="83"/>
      <c r="AGK3" s="19">
        <f ca="1">WEEKDAY(NOW(),2)</f>
        <v>1</v>
      </c>
      <c r="AGL3" s="79" t="s">
        <v>5</v>
      </c>
      <c r="AGM3" s="80" t="s">
        <v>5</v>
      </c>
      <c r="AGN3" s="81"/>
      <c r="AGO3" s="79" t="s">
        <v>6</v>
      </c>
      <c r="AGP3" s="80" t="s">
        <v>6</v>
      </c>
      <c r="AGQ3" s="81"/>
      <c r="AGR3" s="79" t="s">
        <v>7</v>
      </c>
      <c r="AGS3" s="80" t="s">
        <v>7</v>
      </c>
      <c r="AGT3" s="81"/>
      <c r="AGU3" s="79" t="s">
        <v>8</v>
      </c>
      <c r="AGV3" s="80" t="s">
        <v>8</v>
      </c>
      <c r="AGW3" s="81"/>
      <c r="AGX3" s="79" t="s">
        <v>9</v>
      </c>
      <c r="AGY3" s="80" t="s">
        <v>9</v>
      </c>
      <c r="AGZ3" s="81"/>
      <c r="AHA3" s="79" t="s">
        <v>10</v>
      </c>
      <c r="AHB3" s="80" t="s">
        <v>10</v>
      </c>
      <c r="AHC3" s="81"/>
      <c r="AHD3" s="79" t="s">
        <v>11</v>
      </c>
      <c r="AHE3" s="80" t="s">
        <v>11</v>
      </c>
      <c r="AHF3" s="81"/>
      <c r="AHG3" s="79" t="s">
        <v>12</v>
      </c>
      <c r="AHH3" s="80" t="s">
        <v>12</v>
      </c>
      <c r="AHI3" s="81"/>
      <c r="AHJ3" s="79" t="s">
        <v>13</v>
      </c>
      <c r="AHK3" s="80" t="s">
        <v>13</v>
      </c>
      <c r="AHL3" s="81"/>
      <c r="AHM3" s="79" t="s">
        <v>14</v>
      </c>
      <c r="AHN3" s="80" t="s">
        <v>14</v>
      </c>
      <c r="AHO3" s="81"/>
    </row>
    <row r="4" spans="1:918" s="20" customFormat="1" ht="15" customHeight="1" x14ac:dyDescent="0.25">
      <c r="B4" s="18" t="s">
        <v>15</v>
      </c>
      <c r="C4" s="87" t="str">
        <f>IF(C3="","",CHOOSE(WEEKDAY(C3,2),"понедельник","вторник","среда","четверг","пятница","суббота","воскресенье"))</f>
        <v>понедельник</v>
      </c>
      <c r="D4" s="87"/>
      <c r="E4" s="87"/>
      <c r="F4" s="87"/>
      <c r="G4" s="87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87"/>
      <c r="I4" s="87"/>
      <c r="J4" s="87"/>
      <c r="K4" s="87" t="str">
        <f t="shared" ref="K4" si="213">IF(K3="","",CHOOSE(WEEKDAY(K3,2),"понедельник","вторник","среда","четверг","пятница","суббота","воскресенье"))</f>
        <v>среда</v>
      </c>
      <c r="L4" s="87"/>
      <c r="M4" s="87"/>
      <c r="N4" s="87"/>
      <c r="O4" s="87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87"/>
      <c r="Q4" s="87"/>
      <c r="R4" s="87"/>
      <c r="S4" s="87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87"/>
      <c r="U4" s="87"/>
      <c r="V4" s="87"/>
      <c r="W4" s="87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87"/>
      <c r="Y4" s="87"/>
      <c r="Z4" s="87"/>
      <c r="AA4" s="87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87"/>
      <c r="AC4" s="87"/>
      <c r="AD4" s="87"/>
      <c r="AE4" s="87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87"/>
      <c r="AG4" s="87"/>
      <c r="AH4" s="87"/>
      <c r="AI4" s="87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87"/>
      <c r="AK4" s="87"/>
      <c r="AL4" s="87"/>
      <c r="AM4" s="87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87"/>
      <c r="AO4" s="87"/>
      <c r="AP4" s="87"/>
      <c r="AQ4" s="87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87"/>
      <c r="AS4" s="87"/>
      <c r="AT4" s="87"/>
      <c r="AU4" s="87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87"/>
      <c r="AW4" s="87"/>
      <c r="AX4" s="87"/>
      <c r="AY4" s="87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87"/>
      <c r="BA4" s="87"/>
      <c r="BB4" s="87"/>
      <c r="BC4" s="87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87"/>
      <c r="BE4" s="87"/>
      <c r="BF4" s="87"/>
      <c r="BG4" s="87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87"/>
      <c r="BI4" s="87"/>
      <c r="BJ4" s="87"/>
      <c r="BK4" s="87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87"/>
      <c r="BM4" s="87"/>
      <c r="BN4" s="87"/>
      <c r="BO4" s="87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87"/>
      <c r="BQ4" s="87"/>
      <c r="BR4" s="87"/>
      <c r="BS4" s="87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87"/>
      <c r="BU4" s="87"/>
      <c r="BV4" s="87"/>
      <c r="BW4" s="87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87"/>
      <c r="BY4" s="87"/>
      <c r="BZ4" s="87"/>
      <c r="CA4" s="87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87"/>
      <c r="CC4" s="87"/>
      <c r="CD4" s="87"/>
      <c r="CE4" s="87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87"/>
      <c r="CG4" s="87"/>
      <c r="CH4" s="87"/>
      <c r="CI4" s="87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87"/>
      <c r="CK4" s="87"/>
      <c r="CL4" s="87"/>
      <c r="CM4" s="87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87"/>
      <c r="CO4" s="87"/>
      <c r="CP4" s="87"/>
      <c r="CQ4" s="87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87"/>
      <c r="CS4" s="87"/>
      <c r="CT4" s="87"/>
      <c r="CU4" s="87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87"/>
      <c r="CW4" s="87"/>
      <c r="CX4" s="87"/>
      <c r="CY4" s="87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87"/>
      <c r="DA4" s="87"/>
      <c r="DB4" s="87"/>
      <c r="DC4" s="87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87"/>
      <c r="DE4" s="87"/>
      <c r="DF4" s="87"/>
      <c r="DG4" s="87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87"/>
      <c r="DI4" s="87"/>
      <c r="DJ4" s="87"/>
      <c r="DK4" s="87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87"/>
      <c r="DM4" s="87"/>
      <c r="DN4" s="87"/>
      <c r="DO4" s="87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87"/>
      <c r="DQ4" s="87"/>
      <c r="DR4" s="87"/>
      <c r="DS4" s="87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87"/>
      <c r="DU4" s="87"/>
      <c r="DV4" s="87"/>
      <c r="DW4" s="87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87"/>
      <c r="DY4" s="87"/>
      <c r="DZ4" s="87"/>
      <c r="EA4" s="87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87"/>
      <c r="EC4" s="87"/>
      <c r="ED4" s="87"/>
      <c r="EE4" s="87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87"/>
      <c r="EG4" s="87"/>
      <c r="EH4" s="87"/>
      <c r="EI4" s="87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87"/>
      <c r="EK4" s="87"/>
      <c r="EL4" s="87"/>
      <c r="EM4" s="87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87"/>
      <c r="EO4" s="87"/>
      <c r="EP4" s="87"/>
      <c r="EQ4" s="87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87"/>
      <c r="ES4" s="87"/>
      <c r="ET4" s="87"/>
      <c r="EU4" s="87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87"/>
      <c r="EW4" s="87"/>
      <c r="EX4" s="87"/>
      <c r="EY4" s="87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87"/>
      <c r="FA4" s="87"/>
      <c r="FB4" s="87"/>
      <c r="FC4" s="87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87"/>
      <c r="FE4" s="87"/>
      <c r="FF4" s="87"/>
      <c r="FG4" s="87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87"/>
      <c r="FI4" s="87"/>
      <c r="FJ4" s="87"/>
      <c r="FK4" s="87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87"/>
      <c r="FM4" s="87"/>
      <c r="FN4" s="87"/>
      <c r="FO4" s="87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87"/>
      <c r="FQ4" s="87"/>
      <c r="FR4" s="87"/>
      <c r="FS4" s="87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87"/>
      <c r="FU4" s="87"/>
      <c r="FV4" s="87"/>
      <c r="FW4" s="87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87"/>
      <c r="FY4" s="87"/>
      <c r="FZ4" s="87"/>
      <c r="GA4" s="87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87"/>
      <c r="GC4" s="87"/>
      <c r="GD4" s="87"/>
      <c r="GE4" s="87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87"/>
      <c r="GG4" s="87"/>
      <c r="GH4" s="87"/>
      <c r="GI4" s="87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87"/>
      <c r="GK4" s="87"/>
      <c r="GL4" s="87"/>
      <c r="GM4" s="87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87"/>
      <c r="GO4" s="87"/>
      <c r="GP4" s="87"/>
      <c r="GQ4" s="87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87"/>
      <c r="GS4" s="87"/>
      <c r="GT4" s="87"/>
      <c r="GU4" s="87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87"/>
      <c r="GW4" s="87"/>
      <c r="GX4" s="87"/>
      <c r="GY4" s="87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87"/>
      <c r="HA4" s="87"/>
      <c r="HB4" s="87"/>
      <c r="HC4" s="87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87"/>
      <c r="HE4" s="87"/>
      <c r="HF4" s="87"/>
      <c r="HG4" s="87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87"/>
      <c r="HI4" s="87"/>
      <c r="HJ4" s="87"/>
      <c r="HK4" s="87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87"/>
      <c r="HM4" s="87"/>
      <c r="HN4" s="87"/>
      <c r="HO4" s="87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87"/>
      <c r="HQ4" s="87"/>
      <c r="HR4" s="87"/>
      <c r="HS4" s="87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87"/>
      <c r="HU4" s="87"/>
      <c r="HV4" s="87"/>
      <c r="HW4" s="87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87"/>
      <c r="HY4" s="87"/>
      <c r="HZ4" s="87"/>
      <c r="IA4" s="87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87"/>
      <c r="IC4" s="87"/>
      <c r="ID4" s="87"/>
      <c r="IE4" s="87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87"/>
      <c r="IG4" s="87"/>
      <c r="IH4" s="87"/>
      <c r="II4" s="87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87"/>
      <c r="IK4" s="87"/>
      <c r="IL4" s="87"/>
      <c r="IM4" s="87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87"/>
      <c r="IO4" s="87"/>
      <c r="IP4" s="87"/>
      <c r="IQ4" s="87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87"/>
      <c r="IS4" s="87"/>
      <c r="IT4" s="87"/>
      <c r="IU4" s="87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87"/>
      <c r="IW4" s="87"/>
      <c r="IX4" s="87"/>
      <c r="IY4" s="87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87"/>
      <c r="JA4" s="87"/>
      <c r="JB4" s="87"/>
      <c r="JC4" s="87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87"/>
      <c r="JE4" s="87"/>
      <c r="JF4" s="87"/>
      <c r="JG4" s="87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87"/>
      <c r="JI4" s="87"/>
      <c r="JJ4" s="87"/>
      <c r="JK4" s="87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87"/>
      <c r="JM4" s="87"/>
      <c r="JN4" s="87"/>
      <c r="JO4" s="87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87"/>
      <c r="JQ4" s="87"/>
      <c r="JR4" s="87"/>
      <c r="JS4" s="87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87"/>
      <c r="JU4" s="87"/>
      <c r="JV4" s="87"/>
      <c r="JW4" s="87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87"/>
      <c r="JY4" s="87"/>
      <c r="JZ4" s="87"/>
      <c r="KA4" s="87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87"/>
      <c r="KC4" s="87"/>
      <c r="KD4" s="87"/>
      <c r="KE4" s="87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87"/>
      <c r="KG4" s="87"/>
      <c r="KH4" s="87"/>
      <c r="KI4" s="87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87"/>
      <c r="KK4" s="87"/>
      <c r="KL4" s="87"/>
      <c r="KM4" s="87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87"/>
      <c r="KO4" s="87"/>
      <c r="KP4" s="87"/>
      <c r="KQ4" s="87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87"/>
      <c r="KS4" s="87"/>
      <c r="KT4" s="87"/>
      <c r="KU4" s="87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87"/>
      <c r="KW4" s="87"/>
      <c r="KX4" s="87"/>
      <c r="KY4" s="87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87"/>
      <c r="LA4" s="87"/>
      <c r="LB4" s="87"/>
      <c r="LC4" s="87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87"/>
      <c r="LE4" s="87"/>
      <c r="LF4" s="87"/>
      <c r="LG4" s="87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87"/>
      <c r="LI4" s="87"/>
      <c r="LJ4" s="87"/>
      <c r="LK4" s="87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87"/>
      <c r="LM4" s="87"/>
      <c r="LN4" s="87"/>
      <c r="LO4" s="87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87"/>
      <c r="LQ4" s="87"/>
      <c r="LR4" s="87"/>
      <c r="LS4" s="87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87"/>
      <c r="LU4" s="87"/>
      <c r="LV4" s="87"/>
      <c r="LW4" s="87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87"/>
      <c r="LY4" s="87"/>
      <c r="LZ4" s="87"/>
      <c r="MA4" s="87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87"/>
      <c r="MC4" s="87"/>
      <c r="MD4" s="87"/>
      <c r="ME4" s="87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87"/>
      <c r="MG4" s="87"/>
      <c r="MH4" s="87"/>
      <c r="MI4" s="87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87"/>
      <c r="MK4" s="87"/>
      <c r="ML4" s="87"/>
      <c r="MM4" s="87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87"/>
      <c r="MO4" s="87"/>
      <c r="MP4" s="87"/>
      <c r="MQ4" s="87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87"/>
      <c r="MS4" s="87"/>
      <c r="MT4" s="87"/>
      <c r="MU4" s="87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87"/>
      <c r="MW4" s="87"/>
      <c r="MX4" s="87"/>
      <c r="MY4" s="87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87"/>
      <c r="NA4" s="87"/>
      <c r="NB4" s="87"/>
      <c r="NC4" s="87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87"/>
      <c r="NE4" s="87"/>
      <c r="NF4" s="87"/>
      <c r="NG4" s="87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87"/>
      <c r="NI4" s="87"/>
      <c r="NJ4" s="87"/>
      <c r="NK4" s="87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87"/>
      <c r="NM4" s="87"/>
      <c r="NN4" s="87"/>
      <c r="NO4" s="87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87"/>
      <c r="NQ4" s="87"/>
      <c r="NR4" s="87"/>
      <c r="NS4" s="87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87"/>
      <c r="NU4" s="87"/>
      <c r="NV4" s="87"/>
      <c r="NW4" s="87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87"/>
      <c r="NY4" s="87"/>
      <c r="NZ4" s="87"/>
      <c r="OA4" s="87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87"/>
      <c r="OC4" s="87"/>
      <c r="OD4" s="87"/>
      <c r="OE4" s="87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87"/>
      <c r="OG4" s="87"/>
      <c r="OH4" s="87"/>
      <c r="OI4" s="87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87"/>
      <c r="OK4" s="87"/>
      <c r="OL4" s="87"/>
      <c r="OM4" s="87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87"/>
      <c r="OO4" s="87"/>
      <c r="OP4" s="87"/>
      <c r="OQ4" s="87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87"/>
      <c r="OS4" s="87"/>
      <c r="OT4" s="87"/>
      <c r="OU4" s="87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87"/>
      <c r="OW4" s="87"/>
      <c r="OX4" s="87"/>
      <c r="OY4" s="87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87"/>
      <c r="PA4" s="87"/>
      <c r="PB4" s="87"/>
      <c r="PC4" s="87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87"/>
      <c r="PE4" s="87"/>
      <c r="PF4" s="87"/>
      <c r="PG4" s="87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87"/>
      <c r="PI4" s="87"/>
      <c r="PJ4" s="87"/>
      <c r="PK4" s="87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87"/>
      <c r="PM4" s="87"/>
      <c r="PN4" s="87"/>
      <c r="PO4" s="87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87"/>
      <c r="PQ4" s="87"/>
      <c r="PR4" s="87"/>
      <c r="PS4" s="87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87"/>
      <c r="PU4" s="87"/>
      <c r="PV4" s="87"/>
      <c r="PW4" s="87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87"/>
      <c r="PY4" s="87"/>
      <c r="PZ4" s="87"/>
      <c r="QA4" s="87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87"/>
      <c r="QC4" s="87"/>
      <c r="QD4" s="87"/>
      <c r="QE4" s="87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87"/>
      <c r="QG4" s="87"/>
      <c r="QH4" s="87"/>
      <c r="QI4" s="87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87"/>
      <c r="QK4" s="87"/>
      <c r="QL4" s="87"/>
      <c r="QM4" s="87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87"/>
      <c r="QO4" s="87"/>
      <c r="QP4" s="87"/>
      <c r="QQ4" s="87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87"/>
      <c r="QS4" s="87"/>
      <c r="QT4" s="87"/>
      <c r="QU4" s="87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87"/>
      <c r="QW4" s="87"/>
      <c r="QX4" s="87"/>
      <c r="QY4" s="87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87"/>
      <c r="RA4" s="87"/>
      <c r="RB4" s="87"/>
      <c r="RC4" s="87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87"/>
      <c r="RE4" s="87"/>
      <c r="RF4" s="87"/>
      <c r="RG4" s="87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87"/>
      <c r="RI4" s="87"/>
      <c r="RJ4" s="87"/>
      <c r="RK4" s="87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87"/>
      <c r="RM4" s="87"/>
      <c r="RN4" s="87"/>
      <c r="RO4" s="87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87"/>
      <c r="RQ4" s="87"/>
      <c r="RR4" s="87"/>
      <c r="RS4" s="87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87"/>
      <c r="RU4" s="87"/>
      <c r="RV4" s="87"/>
      <c r="RW4" s="87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87"/>
      <c r="RY4" s="87"/>
      <c r="RZ4" s="87"/>
      <c r="SA4" s="87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87"/>
      <c r="SC4" s="87"/>
      <c r="SD4" s="87"/>
      <c r="SE4" s="87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87"/>
      <c r="SG4" s="87"/>
      <c r="SH4" s="87"/>
      <c r="SI4" s="87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87"/>
      <c r="SK4" s="87"/>
      <c r="SL4" s="87"/>
      <c r="SM4" s="87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87"/>
      <c r="SO4" s="87"/>
      <c r="SP4" s="87"/>
      <c r="SQ4" s="87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87"/>
      <c r="SS4" s="87"/>
      <c r="ST4" s="87"/>
      <c r="SU4" s="87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87"/>
      <c r="SW4" s="87"/>
      <c r="SX4" s="87"/>
      <c r="SY4" s="87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87"/>
      <c r="TA4" s="87"/>
      <c r="TB4" s="87"/>
      <c r="TC4" s="87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87"/>
      <c r="TE4" s="87"/>
      <c r="TF4" s="87"/>
      <c r="TG4" s="87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87"/>
      <c r="TI4" s="87"/>
      <c r="TJ4" s="87"/>
      <c r="TK4" s="87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87"/>
      <c r="TM4" s="87"/>
      <c r="TN4" s="87"/>
      <c r="TO4" s="87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87"/>
      <c r="TQ4" s="87"/>
      <c r="TR4" s="87"/>
      <c r="TS4" s="87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87"/>
      <c r="TU4" s="87"/>
      <c r="TV4" s="87"/>
      <c r="TW4" s="87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87"/>
      <c r="TY4" s="87"/>
      <c r="TZ4" s="87"/>
      <c r="UA4" s="87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87"/>
      <c r="UC4" s="87"/>
      <c r="UD4" s="87"/>
      <c r="UE4" s="87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87"/>
      <c r="UG4" s="87"/>
      <c r="UH4" s="87"/>
      <c r="UI4" s="87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87"/>
      <c r="UK4" s="87"/>
      <c r="UL4" s="87"/>
      <c r="UM4" s="87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87"/>
      <c r="UO4" s="87"/>
      <c r="UP4" s="87"/>
      <c r="UQ4" s="87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87"/>
      <c r="US4" s="87"/>
      <c r="UT4" s="87"/>
      <c r="UU4" s="87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87"/>
      <c r="UW4" s="87"/>
      <c r="UX4" s="87"/>
      <c r="UY4" s="87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87"/>
      <c r="VA4" s="87"/>
      <c r="VB4" s="87"/>
      <c r="VC4" s="87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87"/>
      <c r="VE4" s="87"/>
      <c r="VF4" s="87"/>
      <c r="VG4" s="87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87"/>
      <c r="VI4" s="87"/>
      <c r="VJ4" s="87"/>
      <c r="VK4" s="87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87"/>
      <c r="VM4" s="87"/>
      <c r="VN4" s="87"/>
      <c r="VO4" s="87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87"/>
      <c r="VQ4" s="87"/>
      <c r="VR4" s="87"/>
      <c r="VS4" s="87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87"/>
      <c r="VU4" s="87"/>
      <c r="VV4" s="87"/>
      <c r="VW4" s="87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87"/>
      <c r="VY4" s="87"/>
      <c r="VZ4" s="87"/>
      <c r="WA4" s="87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87"/>
      <c r="WC4" s="87"/>
      <c r="WD4" s="87"/>
      <c r="WE4" s="87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87"/>
      <c r="WG4" s="87"/>
      <c r="WH4" s="87"/>
      <c r="WI4" s="87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87"/>
      <c r="WK4" s="87"/>
      <c r="WL4" s="87"/>
      <c r="WM4" s="87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87"/>
      <c r="WO4" s="87"/>
      <c r="WP4" s="87"/>
      <c r="WQ4" s="87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87"/>
      <c r="WS4" s="87"/>
      <c r="WT4" s="87"/>
      <c r="WU4" s="87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87"/>
      <c r="WW4" s="87"/>
      <c r="WX4" s="87"/>
      <c r="WY4" s="87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87"/>
      <c r="XA4" s="87"/>
      <c r="XB4" s="87"/>
      <c r="XC4" s="87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87"/>
      <c r="XE4" s="87"/>
      <c r="XF4" s="87"/>
      <c r="XG4" s="87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87"/>
      <c r="XI4" s="87"/>
      <c r="XJ4" s="87"/>
      <c r="XK4" s="87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87"/>
      <c r="XM4" s="87"/>
      <c r="XN4" s="87"/>
      <c r="XO4" s="87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87"/>
      <c r="XQ4" s="87"/>
      <c r="XR4" s="87"/>
      <c r="XS4" s="87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87"/>
      <c r="XU4" s="87"/>
      <c r="XV4" s="87"/>
      <c r="XW4" s="87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87"/>
      <c r="XY4" s="87"/>
      <c r="XZ4" s="87"/>
      <c r="YA4" s="87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87"/>
      <c r="YC4" s="87"/>
      <c r="YD4" s="87"/>
      <c r="YE4" s="87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87"/>
      <c r="YG4" s="87"/>
      <c r="YH4" s="87"/>
      <c r="YI4" s="87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87"/>
      <c r="YK4" s="87"/>
      <c r="YL4" s="87"/>
      <c r="YM4" s="87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87"/>
      <c r="YO4" s="87"/>
      <c r="YP4" s="87"/>
      <c r="YQ4" s="87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87"/>
      <c r="YS4" s="87"/>
      <c r="YT4" s="87"/>
      <c r="YU4" s="87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87"/>
      <c r="YW4" s="87"/>
      <c r="YX4" s="87"/>
      <c r="YY4" s="87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87"/>
      <c r="ZA4" s="87"/>
      <c r="ZB4" s="87"/>
      <c r="ZC4" s="87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87"/>
      <c r="ZE4" s="87"/>
      <c r="ZF4" s="87"/>
      <c r="ZG4" s="87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87"/>
      <c r="ZI4" s="87"/>
      <c r="ZJ4" s="87"/>
      <c r="ZK4" s="87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87"/>
      <c r="ZM4" s="87"/>
      <c r="ZN4" s="87"/>
      <c r="ZO4" s="87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87"/>
      <c r="ZQ4" s="87"/>
      <c r="ZR4" s="87"/>
      <c r="ZS4" s="87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87"/>
      <c r="ZU4" s="87"/>
      <c r="ZV4" s="87"/>
      <c r="ZW4" s="87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87"/>
      <c r="ZY4" s="87"/>
      <c r="ZZ4" s="87"/>
      <c r="AAA4" s="87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87"/>
      <c r="AAC4" s="87"/>
      <c r="AAD4" s="87"/>
      <c r="AAE4" s="87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87"/>
      <c r="AAG4" s="87"/>
      <c r="AAH4" s="87"/>
      <c r="AAI4" s="87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87"/>
      <c r="AAK4" s="87"/>
      <c r="AAL4" s="87"/>
      <c r="AAM4" s="87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87"/>
      <c r="AAO4" s="87"/>
      <c r="AAP4" s="87"/>
      <c r="AAQ4" s="87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87"/>
      <c r="AAS4" s="87"/>
      <c r="AAT4" s="87"/>
      <c r="AAU4" s="87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87"/>
      <c r="AAW4" s="87"/>
      <c r="AAX4" s="87"/>
      <c r="AAY4" s="87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87"/>
      <c r="ABA4" s="87"/>
      <c r="ABB4" s="87"/>
      <c r="ABC4" s="87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87"/>
      <c r="ABE4" s="87"/>
      <c r="ABF4" s="87"/>
      <c r="ABG4" s="87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87"/>
      <c r="ABI4" s="87"/>
      <c r="ABJ4" s="87"/>
      <c r="ABK4" s="87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87"/>
      <c r="ABM4" s="87"/>
      <c r="ABN4" s="87"/>
      <c r="ABO4" s="87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87"/>
      <c r="ABQ4" s="87"/>
      <c r="ABR4" s="87"/>
      <c r="ABS4" s="87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87"/>
      <c r="ABU4" s="87"/>
      <c r="ABV4" s="87"/>
      <c r="ABW4" s="87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87"/>
      <c r="ABY4" s="87"/>
      <c r="ABZ4" s="87"/>
      <c r="ACA4" s="87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87"/>
      <c r="ACC4" s="87"/>
      <c r="ACD4" s="87"/>
      <c r="ACE4" s="87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87"/>
      <c r="ACG4" s="87"/>
      <c r="ACH4" s="87"/>
      <c r="ACI4" s="87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87"/>
      <c r="ACK4" s="87"/>
      <c r="ACL4" s="87"/>
      <c r="ACM4" s="87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87"/>
      <c r="ACO4" s="87"/>
      <c r="ACP4" s="87"/>
      <c r="ACQ4" s="87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87"/>
      <c r="ACS4" s="87"/>
      <c r="ACT4" s="87"/>
      <c r="ACU4" s="87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87"/>
      <c r="ACW4" s="87"/>
      <c r="ACX4" s="87"/>
      <c r="ACY4" s="87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87"/>
      <c r="ADA4" s="87"/>
      <c r="ADB4" s="87"/>
      <c r="ADC4" s="87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87"/>
      <c r="ADE4" s="87"/>
      <c r="ADF4" s="87"/>
      <c r="ADG4" s="87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87"/>
      <c r="ADI4" s="87"/>
      <c r="ADJ4" s="87"/>
      <c r="ADK4" s="87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87"/>
      <c r="ADM4" s="87"/>
      <c r="ADN4" s="87"/>
      <c r="ADO4" s="87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87"/>
      <c r="ADQ4" s="87"/>
      <c r="ADR4" s="87"/>
      <c r="ADS4" s="87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87"/>
      <c r="ADU4" s="87"/>
      <c r="ADV4" s="87"/>
      <c r="ADW4" s="87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87"/>
      <c r="ADY4" s="87"/>
      <c r="ADZ4" s="87"/>
      <c r="AEA4" s="87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87"/>
      <c r="AEC4" s="87"/>
      <c r="AED4" s="87"/>
      <c r="AEE4" s="87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87"/>
      <c r="AEG4" s="87"/>
      <c r="AEH4" s="87"/>
      <c r="AEI4" s="87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87"/>
      <c r="AEK4" s="87"/>
      <c r="AEL4" s="87"/>
      <c r="AEM4" s="87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87"/>
      <c r="AEO4" s="87"/>
      <c r="AEP4" s="87"/>
      <c r="AEQ4" s="87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87"/>
      <c r="AES4" s="87"/>
      <c r="AET4" s="87"/>
      <c r="AEU4" s="87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87"/>
      <c r="AEW4" s="87"/>
      <c r="AEX4" s="87"/>
      <c r="AEY4" s="87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87"/>
      <c r="AFA4" s="87"/>
      <c r="AFB4" s="87"/>
      <c r="AFC4" s="87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87"/>
      <c r="AFE4" s="87"/>
      <c r="AFF4" s="87"/>
      <c r="AFG4" s="87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87"/>
      <c r="AFI4" s="87"/>
      <c r="AFJ4" s="87"/>
      <c r="AFK4" s="87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87"/>
      <c r="AFM4" s="87"/>
      <c r="AFN4" s="87"/>
      <c r="AFO4" s="87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87"/>
      <c r="AFQ4" s="87"/>
      <c r="AFR4" s="87"/>
      <c r="AFS4" s="87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87"/>
      <c r="AFU4" s="87"/>
      <c r="AFV4" s="87"/>
      <c r="AFW4" s="87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87"/>
      <c r="AFY4" s="87"/>
      <c r="AFZ4" s="87"/>
      <c r="AGA4" s="87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87"/>
      <c r="AGC4" s="87"/>
      <c r="AGD4" s="87"/>
      <c r="AGF4" s="78" t="s">
        <v>301</v>
      </c>
      <c r="AGG4" s="84" t="s">
        <v>302</v>
      </c>
      <c r="AGH4" s="78" t="s">
        <v>303</v>
      </c>
      <c r="AGK4" s="21" t="b">
        <v>0</v>
      </c>
      <c r="AGL4" s="86" t="s">
        <v>305</v>
      </c>
      <c r="AGM4" s="86" t="s">
        <v>400</v>
      </c>
      <c r="AGN4" s="86" t="s">
        <v>17</v>
      </c>
      <c r="AGO4" s="86" t="s">
        <v>305</v>
      </c>
      <c r="AGP4" s="86" t="s">
        <v>306</v>
      </c>
      <c r="AGQ4" s="86" t="s">
        <v>17</v>
      </c>
      <c r="AGR4" s="86" t="s">
        <v>305</v>
      </c>
      <c r="AGS4" s="86" t="s">
        <v>306</v>
      </c>
      <c r="AGT4" s="86" t="s">
        <v>17</v>
      </c>
      <c r="AGU4" s="86" t="s">
        <v>305</v>
      </c>
      <c r="AGV4" s="86" t="s">
        <v>306</v>
      </c>
      <c r="AGW4" s="86" t="s">
        <v>17</v>
      </c>
      <c r="AGX4" s="86" t="s">
        <v>305</v>
      </c>
      <c r="AGY4" s="86" t="s">
        <v>306</v>
      </c>
      <c r="AGZ4" s="86" t="s">
        <v>17</v>
      </c>
      <c r="AHA4" s="86" t="s">
        <v>305</v>
      </c>
      <c r="AHB4" s="86" t="s">
        <v>306</v>
      </c>
      <c r="AHC4" s="86" t="s">
        <v>17</v>
      </c>
      <c r="AHD4" s="86" t="s">
        <v>305</v>
      </c>
      <c r="AHE4" s="86" t="s">
        <v>306</v>
      </c>
      <c r="AHF4" s="86" t="s">
        <v>17</v>
      </c>
      <c r="AHG4" s="86" t="s">
        <v>305</v>
      </c>
      <c r="AHH4" s="86" t="s">
        <v>306</v>
      </c>
      <c r="AHI4" s="86" t="s">
        <v>17</v>
      </c>
      <c r="AHJ4" s="86" t="s">
        <v>305</v>
      </c>
      <c r="AHK4" s="86" t="s">
        <v>306</v>
      </c>
      <c r="AHL4" s="86" t="s">
        <v>17</v>
      </c>
      <c r="AHM4" s="86" t="s">
        <v>305</v>
      </c>
      <c r="AHN4" s="86" t="s">
        <v>306</v>
      </c>
      <c r="AHO4" s="86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78"/>
      <c r="AGG5" s="85"/>
      <c r="AGH5" s="78"/>
      <c r="AGK5" s="19">
        <f>IF(AGK4=TRUE,IF(AGK3&gt;4,AGK2,AGK2-1),AGK1)</f>
        <v>39</v>
      </c>
      <c r="AGL5" s="86"/>
      <c r="AGM5" s="86"/>
      <c r="AGN5" s="86"/>
      <c r="AGO5" s="86"/>
      <c r="AGP5" s="86"/>
      <c r="AGQ5" s="86"/>
      <c r="AGR5" s="86"/>
      <c r="AGS5" s="86"/>
      <c r="AGT5" s="86"/>
      <c r="AGU5" s="86"/>
      <c r="AGV5" s="86"/>
      <c r="AGW5" s="86"/>
      <c r="AGX5" s="86"/>
      <c r="AGY5" s="86"/>
      <c r="AGZ5" s="86"/>
      <c r="AHA5" s="86"/>
      <c r="AHB5" s="86"/>
      <c r="AHC5" s="86"/>
      <c r="AHD5" s="86"/>
      <c r="AHE5" s="86"/>
      <c r="AHF5" s="86"/>
      <c r="AHG5" s="86"/>
      <c r="AHH5" s="86"/>
      <c r="AHI5" s="86"/>
      <c r="AHJ5" s="86"/>
      <c r="AHK5" s="86"/>
      <c r="AHL5" s="86"/>
      <c r="AHM5" s="86"/>
      <c r="AHN5" s="86"/>
      <c r="AHO5" s="86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308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398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398</v>
      </c>
      <c r="BY9" s="57"/>
      <c r="BZ9" s="57"/>
      <c r="CA9" s="57"/>
      <c r="CB9" s="57"/>
      <c r="CC9" s="57"/>
      <c r="CD9" s="57"/>
      <c r="CE9" s="37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7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7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7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7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 t="shared" ref="AGH9:AGH23" si="440">IF(COUNTIFS($C$7:$AGE$7,"="&amp;$AGK$1,$C9:$AGE9,"н")=0,"",COUNTIFS($C$7:$AGE$7,"="&amp;$AGK$1,$C9:$AGE9,"н"))</f>
        <v>1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 t="str">
        <f t="shared" ref="AGP9:AGP23" si="442">IF(COUNTIFS($C$6:$AGE$6,10,$C9:$AGE9,"у")=0,"",COUNTIFS($C$6:$AGE$6,10,$C9:$AGE9,"у"))</f>
        <v/>
      </c>
      <c r="AGQ9" s="39" t="str">
        <f>IF(COUNTIFS($C$6:$AGE$6,10,$C9:$AGE9,"н")=0,"",COUNTIFS($C$6:$AGE$6,10,$C9:$AGE9,"н"))</f>
        <v/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37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7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7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7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7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 t="str">
        <f t="shared" si="440"/>
        <v/>
      </c>
      <c r="AGL10" s="36" t="str">
        <f t="shared" ref="AGL10:AGL23" si="453">IF(COUNTIFS($C$6:$AGE$6,9,$C10:$AGE10,"б")=0,"",COUNTIFS($C$6:$AGE$6,9,$C10:$AGE10,"б"))</f>
        <v/>
      </c>
      <c r="AGM10" s="36" t="str">
        <f t="shared" si="441"/>
        <v/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 t="str">
        <f t="shared" si="442"/>
        <v/>
      </c>
      <c r="AGQ10" s="39" t="str">
        <f t="shared" ref="AGQ10:AGQ23" si="456">IF(COUNTIFS($C$6:$AGE$6,10,$C10:$AGE10,"н")=0,"",COUNTIFS($C$6:$AGE$6,10,$C10:$AGE10,"н"))</f>
        <v/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310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398</v>
      </c>
      <c r="CC11" s="57" t="s">
        <v>398</v>
      </c>
      <c r="CD11" s="57"/>
      <c r="CE11" s="37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7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7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7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7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>
        <f t="shared" si="440"/>
        <v>2</v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 t="str">
        <f t="shared" si="456"/>
        <v/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311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37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7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7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7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7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 t="str">
        <f t="shared" si="451"/>
        <v/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 t="str">
        <f t="shared" si="455"/>
        <v/>
      </c>
      <c r="AGP12" s="36" t="str">
        <f t="shared" si="442"/>
        <v/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312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398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398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37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7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7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7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7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 t="str">
        <f t="shared" si="440"/>
        <v/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 t="str">
        <f t="shared" si="442"/>
        <v/>
      </c>
      <c r="AGQ13" s="39" t="str">
        <f t="shared" si="456"/>
        <v/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313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37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7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7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7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7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 t="str">
        <f t="shared" si="440"/>
        <v/>
      </c>
      <c r="AGL14" s="36" t="str">
        <f t="shared" si="453"/>
        <v/>
      </c>
      <c r="AGM14" s="36" t="str">
        <f t="shared" si="441"/>
        <v/>
      </c>
      <c r="AGN14" s="39" t="str">
        <f t="shared" si="454"/>
        <v/>
      </c>
      <c r="AGO14" s="36" t="str">
        <f t="shared" si="455"/>
        <v/>
      </c>
      <c r="AGP14" s="36" t="str">
        <f t="shared" si="442"/>
        <v/>
      </c>
      <c r="AGQ14" s="39" t="str">
        <f t="shared" si="456"/>
        <v/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314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398</v>
      </c>
      <c r="AC15" s="57" t="s">
        <v>398</v>
      </c>
      <c r="AD15" s="57" t="s">
        <v>398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398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398</v>
      </c>
      <c r="BT15" s="57"/>
      <c r="BU15" s="57" t="s">
        <v>398</v>
      </c>
      <c r="BV15" s="57"/>
      <c r="BW15" s="57"/>
      <c r="BX15" s="57" t="s">
        <v>398</v>
      </c>
      <c r="BY15" s="57"/>
      <c r="BZ15" s="57"/>
      <c r="CA15" s="57"/>
      <c r="CB15" s="57"/>
      <c r="CC15" s="57"/>
      <c r="CD15" s="57"/>
      <c r="CE15" s="37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7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7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7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7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 t="str">
        <f t="shared" si="451"/>
        <v/>
      </c>
      <c r="AGG15" s="43" t="str">
        <f t="shared" si="452"/>
        <v/>
      </c>
      <c r="AGH15" s="35">
        <f t="shared" si="440"/>
        <v>3</v>
      </c>
      <c r="AGL15" s="36" t="str">
        <f t="shared" si="453"/>
        <v/>
      </c>
      <c r="AGM15" s="36" t="str">
        <f t="shared" si="441"/>
        <v/>
      </c>
      <c r="AGN15" s="39">
        <f t="shared" si="454"/>
        <v>7</v>
      </c>
      <c r="AGO15" s="36" t="str">
        <f t="shared" si="455"/>
        <v/>
      </c>
      <c r="AGP15" s="36" t="str">
        <f t="shared" si="442"/>
        <v/>
      </c>
      <c r="AGQ15" s="39" t="str">
        <f t="shared" si="456"/>
        <v/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315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398</v>
      </c>
      <c r="CD16" s="57"/>
      <c r="CE16" s="37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7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7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7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7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1</v>
      </c>
      <c r="AGO16" s="36" t="str">
        <f t="shared" si="455"/>
        <v/>
      </c>
      <c r="AGP16" s="36" t="str">
        <f t="shared" si="442"/>
        <v/>
      </c>
      <c r="AGQ16" s="39" t="str">
        <f t="shared" si="456"/>
        <v/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316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37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7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7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7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7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 t="str">
        <f t="shared" si="440"/>
        <v/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 t="str">
        <f t="shared" si="456"/>
        <v/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317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398</v>
      </c>
      <c r="CD18" s="57"/>
      <c r="CE18" s="37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7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7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7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7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1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 t="str">
        <f t="shared" si="456"/>
        <v/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318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37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7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7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7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7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 t="str">
        <f t="shared" si="440"/>
        <v/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 t="str">
        <f t="shared" si="456"/>
        <v/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7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7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7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32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398</v>
      </c>
      <c r="BL25" s="57" t="s">
        <v>398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37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7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7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7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7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2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2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 t="str">
        <f>IF(COUNTIFS($C$6:$AGE$6,10,$C25:$AGE25,"н")=0,"",COUNTIFS($C$6:$AGE$6,10,$C25:$AGE25,"н"))</f>
        <v/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320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398</v>
      </c>
      <c r="CB26" s="57" t="s">
        <v>398</v>
      </c>
      <c r="CC26" s="38"/>
      <c r="CD26" s="38"/>
      <c r="CE26" s="37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7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7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7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7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2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2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 t="str">
        <f t="shared" ref="AGQ26:AGQ54" si="490">IF(COUNTIFS($C$6:$AGE$6,10,$C26:$AGE26,"н")=0,"",COUNTIFS($C$6:$AGE$6,10,$C26:$AGE26,"н"))</f>
        <v/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321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398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398</v>
      </c>
      <c r="CB27" s="57" t="s">
        <v>398</v>
      </c>
      <c r="CC27" s="38"/>
      <c r="CD27" s="38"/>
      <c r="CE27" s="37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7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7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7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7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2</v>
      </c>
      <c r="AGL27" s="36" t="str">
        <f t="shared" si="487"/>
        <v/>
      </c>
      <c r="AGM27" s="36" t="str">
        <f t="shared" si="475"/>
        <v/>
      </c>
      <c r="AGN27" s="39">
        <f t="shared" si="488"/>
        <v>3</v>
      </c>
      <c r="AGO27" s="36" t="str">
        <f t="shared" si="489"/>
        <v/>
      </c>
      <c r="AGP27" s="36" t="str">
        <f t="shared" si="476"/>
        <v/>
      </c>
      <c r="AGQ27" s="39" t="str">
        <f t="shared" si="490"/>
        <v/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322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398</v>
      </c>
      <c r="P28" s="57" t="s">
        <v>398</v>
      </c>
      <c r="Q28" s="57" t="s">
        <v>398</v>
      </c>
      <c r="R28" s="57" t="s">
        <v>398</v>
      </c>
      <c r="S28" s="57" t="s">
        <v>398</v>
      </c>
      <c r="T28" s="57" t="s">
        <v>398</v>
      </c>
      <c r="U28" s="57"/>
      <c r="V28" s="38"/>
      <c r="W28" s="57" t="s">
        <v>398</v>
      </c>
      <c r="X28" s="57"/>
      <c r="Y28" s="57" t="s">
        <v>398</v>
      </c>
      <c r="Z28" s="57"/>
      <c r="AA28" s="57" t="s">
        <v>398</v>
      </c>
      <c r="AB28" s="57" t="s">
        <v>398</v>
      </c>
      <c r="AC28" s="57" t="s">
        <v>398</v>
      </c>
      <c r="AD28" s="57" t="s">
        <v>398</v>
      </c>
      <c r="AE28" s="57"/>
      <c r="AF28" s="57"/>
      <c r="AG28" s="57" t="s">
        <v>398</v>
      </c>
      <c r="AH28" s="57"/>
      <c r="AI28" s="57" t="s">
        <v>398</v>
      </c>
      <c r="AJ28" s="57"/>
      <c r="AK28" s="57"/>
      <c r="AL28" s="57"/>
      <c r="AM28" s="57" t="s">
        <v>398</v>
      </c>
      <c r="AN28" s="57" t="s">
        <v>398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398</v>
      </c>
      <c r="BL28" s="57" t="s">
        <v>398</v>
      </c>
      <c r="BM28" s="57"/>
      <c r="BN28" s="57"/>
      <c r="BO28" s="57" t="s">
        <v>398</v>
      </c>
      <c r="BP28" s="57"/>
      <c r="BQ28" s="57"/>
      <c r="BR28" s="57"/>
      <c r="BS28" s="57" t="s">
        <v>398</v>
      </c>
      <c r="BT28" s="57" t="s">
        <v>398</v>
      </c>
      <c r="BU28" s="57"/>
      <c r="BV28" s="57"/>
      <c r="BW28" s="57"/>
      <c r="BX28" s="57"/>
      <c r="BY28" s="57"/>
      <c r="BZ28" s="57"/>
      <c r="CA28" s="57" t="s">
        <v>398</v>
      </c>
      <c r="CB28" s="57" t="s">
        <v>398</v>
      </c>
      <c r="CC28" s="38"/>
      <c r="CD28" s="38"/>
      <c r="CE28" s="37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7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7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7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7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7</v>
      </c>
      <c r="AGL28" s="36" t="str">
        <f t="shared" si="487"/>
        <v/>
      </c>
      <c r="AGM28" s="36" t="str">
        <f t="shared" si="475"/>
        <v/>
      </c>
      <c r="AGN28" s="39">
        <f t="shared" si="488"/>
        <v>23</v>
      </c>
      <c r="AGO28" s="36" t="str">
        <f t="shared" si="489"/>
        <v/>
      </c>
      <c r="AGP28" s="36" t="str">
        <f t="shared" si="476"/>
        <v/>
      </c>
      <c r="AGQ28" s="39" t="str">
        <f t="shared" si="490"/>
        <v/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323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398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37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7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7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7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7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 t="str">
        <f t="shared" si="474"/>
        <v/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 t="str">
        <f t="shared" si="490"/>
        <v/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324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37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7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7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7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7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 t="str">
        <f t="shared" si="474"/>
        <v/>
      </c>
      <c r="AGL30" s="36" t="str">
        <f t="shared" si="487"/>
        <v/>
      </c>
      <c r="AGM30" s="36" t="str">
        <f t="shared" si="475"/>
        <v/>
      </c>
      <c r="AGN30" s="39" t="str">
        <f t="shared" si="488"/>
        <v/>
      </c>
      <c r="AGO30" s="36" t="str">
        <f t="shared" si="489"/>
        <v/>
      </c>
      <c r="AGP30" s="36" t="str">
        <f t="shared" si="476"/>
        <v/>
      </c>
      <c r="AGQ30" s="39" t="str">
        <f t="shared" si="490"/>
        <v/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325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398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37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7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7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7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7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 t="str">
        <f t="shared" si="490"/>
        <v/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326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409</v>
      </c>
      <c r="AJ32" s="57" t="s">
        <v>409</v>
      </c>
      <c r="AK32" s="57"/>
      <c r="AL32" s="57"/>
      <c r="AM32" s="57" t="s">
        <v>409</v>
      </c>
      <c r="AN32" s="57" t="s">
        <v>409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409</v>
      </c>
      <c r="BP32" s="57" t="s">
        <v>409</v>
      </c>
      <c r="BQ32" s="57" t="s">
        <v>409</v>
      </c>
      <c r="BR32" s="57"/>
      <c r="BS32" s="57" t="s">
        <v>409</v>
      </c>
      <c r="BT32" s="57" t="s">
        <v>409</v>
      </c>
      <c r="BU32" s="57"/>
      <c r="BV32" s="57"/>
      <c r="BW32" s="57"/>
      <c r="BX32" s="57" t="s">
        <v>409</v>
      </c>
      <c r="BY32" s="57" t="s">
        <v>409</v>
      </c>
      <c r="BZ32" s="57" t="s">
        <v>409</v>
      </c>
      <c r="CA32" s="57" t="s">
        <v>409</v>
      </c>
      <c r="CB32" s="57" t="s">
        <v>409</v>
      </c>
      <c r="CC32" s="38"/>
      <c r="CD32" s="38"/>
      <c r="CE32" s="37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7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7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7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7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>
        <f t="shared" si="485"/>
        <v>10</v>
      </c>
      <c r="AGG32" s="43" t="str">
        <f t="shared" si="486"/>
        <v/>
      </c>
      <c r="AGH32" s="35" t="str">
        <f t="shared" si="474"/>
        <v/>
      </c>
      <c r="AGL32" s="36">
        <f t="shared" si="487"/>
        <v>14</v>
      </c>
      <c r="AGM32" s="36" t="str">
        <f t="shared" si="475"/>
        <v/>
      </c>
      <c r="AGN32" s="39" t="str">
        <f t="shared" si="488"/>
        <v/>
      </c>
      <c r="AGO32" s="36" t="str">
        <f t="shared" si="489"/>
        <v/>
      </c>
      <c r="AGP32" s="36" t="str">
        <f t="shared" si="476"/>
        <v/>
      </c>
      <c r="AGQ32" s="39" t="str">
        <f t="shared" si="490"/>
        <v/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327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398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398</v>
      </c>
      <c r="AO33" s="57"/>
      <c r="AP33" s="38"/>
      <c r="AQ33" s="57"/>
      <c r="AR33" s="57"/>
      <c r="AS33" s="57" t="s">
        <v>398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37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7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7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7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7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 t="str">
        <f t="shared" si="474"/>
        <v/>
      </c>
      <c r="AGL33" s="36" t="str">
        <f t="shared" si="487"/>
        <v/>
      </c>
      <c r="AGM33" s="36" t="str">
        <f t="shared" si="475"/>
        <v/>
      </c>
      <c r="AGN33" s="39">
        <f t="shared" si="488"/>
        <v>3</v>
      </c>
      <c r="AGO33" s="36" t="str">
        <f t="shared" si="489"/>
        <v/>
      </c>
      <c r="AGP33" s="36" t="str">
        <f t="shared" si="476"/>
        <v/>
      </c>
      <c r="AGQ33" s="39" t="str">
        <f t="shared" si="490"/>
        <v/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328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398</v>
      </c>
      <c r="CB34" s="57" t="s">
        <v>398</v>
      </c>
      <c r="CC34" s="38"/>
      <c r="CD34" s="38"/>
      <c r="CE34" s="37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7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7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7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7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2</v>
      </c>
      <c r="AGL34" s="36" t="str">
        <f t="shared" si="487"/>
        <v/>
      </c>
      <c r="AGM34" s="36" t="str">
        <f t="shared" si="475"/>
        <v/>
      </c>
      <c r="AGN34" s="39">
        <f t="shared" si="488"/>
        <v>2</v>
      </c>
      <c r="AGO34" s="36" t="str">
        <f t="shared" si="489"/>
        <v/>
      </c>
      <c r="AGP34" s="36" t="str">
        <f t="shared" si="476"/>
        <v/>
      </c>
      <c r="AGQ34" s="39" t="str">
        <f t="shared" si="490"/>
        <v/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398</v>
      </c>
      <c r="AN35" s="57" t="s">
        <v>398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398</v>
      </c>
      <c r="BL35" s="57" t="s">
        <v>398</v>
      </c>
      <c r="BM35" s="57"/>
      <c r="BN35" s="57"/>
      <c r="BO35" s="57" t="s">
        <v>398</v>
      </c>
      <c r="BP35" s="57"/>
      <c r="BQ35" s="57"/>
      <c r="BR35" s="57"/>
      <c r="BS35" s="57"/>
      <c r="BT35" s="57"/>
      <c r="BU35" s="57"/>
      <c r="BV35" s="57"/>
      <c r="BW35" s="57"/>
      <c r="BX35" s="57" t="s">
        <v>398</v>
      </c>
      <c r="BY35" s="57" t="s">
        <v>398</v>
      </c>
      <c r="BZ35" s="57" t="s">
        <v>398</v>
      </c>
      <c r="CA35" s="57" t="s">
        <v>398</v>
      </c>
      <c r="CB35" s="57" t="s">
        <v>398</v>
      </c>
      <c r="CC35" s="38"/>
      <c r="CD35" s="38"/>
      <c r="CE35" s="37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7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7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7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7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8</v>
      </c>
      <c r="AGL35" s="36" t="str">
        <f t="shared" si="487"/>
        <v/>
      </c>
      <c r="AGM35" s="36" t="str">
        <f t="shared" si="475"/>
        <v/>
      </c>
      <c r="AGN35" s="39">
        <f t="shared" si="488"/>
        <v>10</v>
      </c>
      <c r="AGO35" s="36" t="str">
        <f t="shared" si="489"/>
        <v/>
      </c>
      <c r="AGP35" s="36" t="str">
        <f t="shared" si="476"/>
        <v/>
      </c>
      <c r="AGQ35" s="39" t="str">
        <f t="shared" si="490"/>
        <v/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330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37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7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7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7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7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 t="str">
        <f t="shared" si="474"/>
        <v/>
      </c>
      <c r="AGL36" s="36" t="str">
        <f t="shared" si="487"/>
        <v/>
      </c>
      <c r="AGM36" s="36" t="str">
        <f t="shared" si="475"/>
        <v/>
      </c>
      <c r="AGN36" s="39" t="str">
        <f t="shared" si="488"/>
        <v/>
      </c>
      <c r="AGO36" s="36" t="str">
        <f t="shared" si="489"/>
        <v/>
      </c>
      <c r="AGP36" s="36" t="str">
        <f t="shared" si="476"/>
        <v/>
      </c>
      <c r="AGQ36" s="39" t="str">
        <f t="shared" si="490"/>
        <v/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331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409</v>
      </c>
      <c r="AT37" s="57" t="s">
        <v>409</v>
      </c>
      <c r="AU37" s="57" t="s">
        <v>409</v>
      </c>
      <c r="AV37" s="57" t="s">
        <v>409</v>
      </c>
      <c r="AW37" s="57" t="s">
        <v>409</v>
      </c>
      <c r="AX37" s="57"/>
      <c r="AY37" s="57" t="s">
        <v>409</v>
      </c>
      <c r="AZ37" s="57" t="s">
        <v>409</v>
      </c>
      <c r="BA37" s="57" t="s">
        <v>409</v>
      </c>
      <c r="BB37" s="57"/>
      <c r="BC37" s="57" t="s">
        <v>409</v>
      </c>
      <c r="BD37" s="57" t="s">
        <v>409</v>
      </c>
      <c r="BE37" s="57" t="s">
        <v>409</v>
      </c>
      <c r="BF37" s="57" t="s">
        <v>409</v>
      </c>
      <c r="BG37" s="57" t="s">
        <v>409</v>
      </c>
      <c r="BH37" s="57" t="s">
        <v>409</v>
      </c>
      <c r="BI37" s="57"/>
      <c r="BJ37" s="57"/>
      <c r="BK37" s="57" t="s">
        <v>409</v>
      </c>
      <c r="BL37" s="57" t="s">
        <v>409</v>
      </c>
      <c r="BM37" s="57" t="s">
        <v>409</v>
      </c>
      <c r="BN37" s="57"/>
      <c r="BO37" s="57" t="s">
        <v>409</v>
      </c>
      <c r="BP37" s="57" t="s">
        <v>409</v>
      </c>
      <c r="BQ37" s="57" t="s">
        <v>409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37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7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7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7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7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>
        <f t="shared" si="485"/>
        <v>6</v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 t="str">
        <f t="shared" si="489"/>
        <v/>
      </c>
      <c r="AGP37" s="36" t="str">
        <f t="shared" si="476"/>
        <v/>
      </c>
      <c r="AGQ37" s="39" t="str">
        <f t="shared" si="490"/>
        <v/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332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398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398</v>
      </c>
      <c r="BP38" s="57" t="s">
        <v>398</v>
      </c>
      <c r="BQ38" s="57" t="s">
        <v>398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398</v>
      </c>
      <c r="CB38" s="57" t="s">
        <v>398</v>
      </c>
      <c r="CC38" s="38"/>
      <c r="CD38" s="38"/>
      <c r="CE38" s="37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7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7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7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7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5</v>
      </c>
      <c r="AGL38" s="36" t="str">
        <f t="shared" si="487"/>
        <v/>
      </c>
      <c r="AGM38" s="36" t="str">
        <f t="shared" si="475"/>
        <v/>
      </c>
      <c r="AGN38" s="39">
        <f t="shared" si="488"/>
        <v>6</v>
      </c>
      <c r="AGO38" s="36" t="str">
        <f t="shared" si="489"/>
        <v/>
      </c>
      <c r="AGP38" s="36" t="str">
        <f t="shared" si="476"/>
        <v/>
      </c>
      <c r="AGQ38" s="39" t="str">
        <f t="shared" si="490"/>
        <v/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333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37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7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7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7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 t="str">
        <f t="shared" si="474"/>
        <v/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 t="str">
        <f t="shared" si="490"/>
        <v/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334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398</v>
      </c>
      <c r="AN40" s="57" t="s">
        <v>398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37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7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7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7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2</v>
      </c>
      <c r="AGO40" s="36" t="str">
        <f t="shared" si="489"/>
        <v/>
      </c>
      <c r="AGP40" s="36" t="str">
        <f t="shared" si="476"/>
        <v/>
      </c>
      <c r="AGQ40" s="39" t="str">
        <f t="shared" si="490"/>
        <v/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335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398</v>
      </c>
      <c r="U41" s="57"/>
      <c r="V41" s="38"/>
      <c r="W41" s="57" t="s">
        <v>398</v>
      </c>
      <c r="X41" s="57"/>
      <c r="Y41" s="57" t="s">
        <v>398</v>
      </c>
      <c r="Z41" s="57"/>
      <c r="AA41" s="57" t="s">
        <v>398</v>
      </c>
      <c r="AB41" s="57" t="s">
        <v>398</v>
      </c>
      <c r="AC41" s="57" t="s">
        <v>398</v>
      </c>
      <c r="AD41" s="57" t="s">
        <v>398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398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398</v>
      </c>
      <c r="BL41" s="57" t="s">
        <v>398</v>
      </c>
      <c r="BM41" s="57"/>
      <c r="BN41" s="57"/>
      <c r="BO41" s="57" t="s">
        <v>398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398</v>
      </c>
      <c r="CB41" s="57" t="s">
        <v>398</v>
      </c>
      <c r="CC41" s="38"/>
      <c r="CD41" s="38"/>
      <c r="CE41" s="37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7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7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7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5</v>
      </c>
      <c r="AGL41" s="36" t="str">
        <f t="shared" si="487"/>
        <v/>
      </c>
      <c r="AGM41" s="36" t="str">
        <f t="shared" si="475"/>
        <v/>
      </c>
      <c r="AGN41" s="39">
        <f t="shared" si="488"/>
        <v>13</v>
      </c>
      <c r="AGO41" s="36" t="str">
        <f t="shared" si="489"/>
        <v/>
      </c>
      <c r="AGP41" s="36" t="str">
        <f t="shared" si="476"/>
        <v/>
      </c>
      <c r="AGQ41" s="39" t="str">
        <f t="shared" si="490"/>
        <v/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336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409</v>
      </c>
      <c r="X42" s="57"/>
      <c r="Y42" s="57" t="s">
        <v>409</v>
      </c>
      <c r="Z42" s="57"/>
      <c r="AA42" s="57"/>
      <c r="AB42" s="57"/>
      <c r="AC42" s="57"/>
      <c r="AD42" s="57"/>
      <c r="AE42" s="57" t="s">
        <v>398</v>
      </c>
      <c r="AF42" s="57" t="s">
        <v>398</v>
      </c>
      <c r="AG42" s="57" t="s">
        <v>398</v>
      </c>
      <c r="AH42" s="57"/>
      <c r="AI42" s="57"/>
      <c r="AJ42" s="57" t="s">
        <v>398</v>
      </c>
      <c r="AK42" s="57"/>
      <c r="AL42" s="57"/>
      <c r="AM42" s="57"/>
      <c r="AN42" s="57" t="s">
        <v>398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398</v>
      </c>
      <c r="BL42" s="57" t="s">
        <v>398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398</v>
      </c>
      <c r="CB42" s="57" t="s">
        <v>398</v>
      </c>
      <c r="CC42" s="38"/>
      <c r="CD42" s="38"/>
      <c r="CE42" s="37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7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7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4</v>
      </c>
      <c r="AGL42" s="36">
        <f t="shared" si="487"/>
        <v>2</v>
      </c>
      <c r="AGM42" s="36" t="str">
        <f t="shared" si="475"/>
        <v/>
      </c>
      <c r="AGN42" s="39">
        <f t="shared" si="488"/>
        <v>9</v>
      </c>
      <c r="AGO42" s="36" t="str">
        <f t="shared" si="489"/>
        <v/>
      </c>
      <c r="AGP42" s="36" t="str">
        <f t="shared" si="476"/>
        <v/>
      </c>
      <c r="AGQ42" s="39" t="str">
        <f t="shared" si="490"/>
        <v/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337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398</v>
      </c>
      <c r="BD43" s="57" t="s">
        <v>398</v>
      </c>
      <c r="BE43" s="57" t="s">
        <v>398</v>
      </c>
      <c r="BF43" s="57" t="s">
        <v>398</v>
      </c>
      <c r="BG43" s="57" t="s">
        <v>398</v>
      </c>
      <c r="BH43" s="57" t="s">
        <v>398</v>
      </c>
      <c r="BI43" s="57"/>
      <c r="BJ43" s="57"/>
      <c r="BK43" s="57" t="s">
        <v>398</v>
      </c>
      <c r="BL43" s="57" t="s">
        <v>398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398</v>
      </c>
      <c r="CB43" s="57" t="s">
        <v>398</v>
      </c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4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 t="str">
        <f t="shared" si="489"/>
        <v/>
      </c>
      <c r="AGP43" s="36" t="str">
        <f t="shared" si="476"/>
        <v/>
      </c>
      <c r="AGQ43" s="39" t="str">
        <f t="shared" si="490"/>
        <v/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338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409</v>
      </c>
      <c r="X44" s="57"/>
      <c r="Y44" s="57" t="s">
        <v>409</v>
      </c>
      <c r="Z44" s="57"/>
      <c r="AA44" s="57" t="s">
        <v>409</v>
      </c>
      <c r="AB44" s="57" t="s">
        <v>409</v>
      </c>
      <c r="AC44" s="57" t="s">
        <v>409</v>
      </c>
      <c r="AD44" s="57" t="s">
        <v>409</v>
      </c>
      <c r="AE44" s="57" t="s">
        <v>409</v>
      </c>
      <c r="AF44" s="57" t="s">
        <v>409</v>
      </c>
      <c r="AG44" s="57" t="s">
        <v>409</v>
      </c>
      <c r="AH44" s="57"/>
      <c r="AI44" s="57"/>
      <c r="AJ44" s="57" t="s">
        <v>409</v>
      </c>
      <c r="AK44" s="57"/>
      <c r="AL44" s="57"/>
      <c r="AM44" s="57" t="s">
        <v>409</v>
      </c>
      <c r="AN44" s="57" t="s">
        <v>409</v>
      </c>
      <c r="AO44" s="57"/>
      <c r="AP44" s="38"/>
      <c r="AQ44" s="57" t="s">
        <v>409</v>
      </c>
      <c r="AR44" s="57" t="s">
        <v>409</v>
      </c>
      <c r="AS44" s="57" t="s">
        <v>409</v>
      </c>
      <c r="AT44" s="57" t="s">
        <v>409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 t="str">
        <f t="shared" si="474"/>
        <v/>
      </c>
      <c r="AGL44" s="36">
        <f t="shared" si="487"/>
        <v>16</v>
      </c>
      <c r="AGM44" s="36" t="str">
        <f t="shared" si="475"/>
        <v/>
      </c>
      <c r="AGN44" s="39" t="str">
        <f t="shared" si="488"/>
        <v/>
      </c>
      <c r="AGO44" s="36" t="str">
        <f t="shared" si="489"/>
        <v/>
      </c>
      <c r="AGP44" s="36" t="str">
        <f t="shared" si="476"/>
        <v/>
      </c>
      <c r="AGQ44" s="39" t="str">
        <f t="shared" si="490"/>
        <v/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398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398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398</v>
      </c>
      <c r="CB45" s="57" t="s">
        <v>398</v>
      </c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2</v>
      </c>
      <c r="AGL45" s="36" t="str">
        <f t="shared" si="487"/>
        <v/>
      </c>
      <c r="AGM45" s="36" t="str">
        <f t="shared" si="475"/>
        <v/>
      </c>
      <c r="AGN45" s="39">
        <f t="shared" si="488"/>
        <v>4</v>
      </c>
      <c r="AGO45" s="36" t="str">
        <f t="shared" si="489"/>
        <v/>
      </c>
      <c r="AGP45" s="36" t="str">
        <f t="shared" si="476"/>
        <v/>
      </c>
      <c r="AGQ45" s="39" t="str">
        <f t="shared" si="490"/>
        <v/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33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340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7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 t="str">
        <f>IF(COUNTIFS($C$6:$AGE$6,10,$C56:$AGE56,"н")=0,"",COUNTIFS($C$6:$AGE$6,10,$C56:$AGE56,"н"))</f>
        <v/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341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37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7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7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7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7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 t="str">
        <f t="shared" si="508"/>
        <v/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 t="str">
        <f t="shared" ref="AGN57:AGN85" si="522">IF(COUNTIFS($C$6:$AGE$6,9,$C57:$AGE57,"н")=0,"",COUNTIFS($C$6:$AGE$6,9,$C57:$AGE57,"н"))</f>
        <v/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 t="str">
        <f t="shared" ref="AGQ57:AGQ85" si="524">IF(COUNTIFS($C$6:$AGE$6,10,$C57:$AGE57,"н")=0,"",COUNTIFS($C$6:$AGE$6,10,$C57:$AGE57,"н"))</f>
        <v/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342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37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7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7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7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7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 t="str">
        <f t="shared" si="508"/>
        <v/>
      </c>
      <c r="AGL58" s="36" t="str">
        <f t="shared" si="521"/>
        <v/>
      </c>
      <c r="AGM58" s="36" t="str">
        <f t="shared" si="509"/>
        <v/>
      </c>
      <c r="AGN58" s="39" t="str">
        <f t="shared" si="522"/>
        <v/>
      </c>
      <c r="AGO58" s="36" t="str">
        <f t="shared" si="523"/>
        <v/>
      </c>
      <c r="AGP58" s="36" t="str">
        <f t="shared" si="510"/>
        <v/>
      </c>
      <c r="AGQ58" s="39" t="str">
        <f t="shared" si="524"/>
        <v/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343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398</v>
      </c>
      <c r="P59" s="57"/>
      <c r="Q59" s="57"/>
      <c r="R59" s="57"/>
      <c r="S59" s="57" t="s">
        <v>398</v>
      </c>
      <c r="T59" s="57" t="s">
        <v>398</v>
      </c>
      <c r="U59" s="57"/>
      <c r="V59" s="38"/>
      <c r="W59" s="61"/>
      <c r="X59" s="57"/>
      <c r="Y59" s="57"/>
      <c r="Z59" s="57"/>
      <c r="AA59" s="57"/>
      <c r="AB59" s="57" t="s">
        <v>398</v>
      </c>
      <c r="AC59" s="57" t="s">
        <v>398</v>
      </c>
      <c r="AD59" s="57" t="s">
        <v>398</v>
      </c>
      <c r="AE59" s="57" t="s">
        <v>398</v>
      </c>
      <c r="AF59" s="57"/>
      <c r="AG59" s="57"/>
      <c r="AH59" s="57"/>
      <c r="AI59" s="57"/>
      <c r="AJ59" s="57"/>
      <c r="AK59" s="57"/>
      <c r="AL59" s="57"/>
      <c r="AM59" s="57"/>
      <c r="AN59" s="57" t="s">
        <v>398</v>
      </c>
      <c r="AO59" s="57" t="s">
        <v>398</v>
      </c>
      <c r="AP59" s="38"/>
      <c r="AQ59" s="61"/>
      <c r="AR59" s="57" t="s">
        <v>398</v>
      </c>
      <c r="AS59" s="57" t="s">
        <v>398</v>
      </c>
      <c r="AT59" s="57" t="s">
        <v>398</v>
      </c>
      <c r="AU59" s="57"/>
      <c r="AV59" s="57" t="s">
        <v>398</v>
      </c>
      <c r="AW59" s="57" t="s">
        <v>398</v>
      </c>
      <c r="AX59" s="57" t="s">
        <v>398</v>
      </c>
      <c r="AY59" s="57"/>
      <c r="AZ59" s="57" t="s">
        <v>398</v>
      </c>
      <c r="BA59" s="57" t="s">
        <v>398</v>
      </c>
      <c r="BB59" s="57" t="s">
        <v>398</v>
      </c>
      <c r="BC59" s="57" t="s">
        <v>398</v>
      </c>
      <c r="BD59" s="57" t="s">
        <v>398</v>
      </c>
      <c r="BE59" s="57" t="s">
        <v>398</v>
      </c>
      <c r="BF59" s="57"/>
      <c r="BG59" s="57" t="s">
        <v>398</v>
      </c>
      <c r="BH59" s="57" t="s">
        <v>398</v>
      </c>
      <c r="BI59" s="57"/>
      <c r="BJ59" s="38"/>
      <c r="BK59" s="61"/>
      <c r="BL59" s="57" t="s">
        <v>398</v>
      </c>
      <c r="BM59" s="57" t="s">
        <v>398</v>
      </c>
      <c r="BN59" s="57"/>
      <c r="BO59" s="57"/>
      <c r="BP59" s="57" t="s">
        <v>398</v>
      </c>
      <c r="BQ59" s="57" t="s">
        <v>398</v>
      </c>
      <c r="BR59" s="57" t="s">
        <v>398</v>
      </c>
      <c r="BS59" s="57"/>
      <c r="BT59" s="57" t="s">
        <v>398</v>
      </c>
      <c r="BU59" s="57" t="s">
        <v>398</v>
      </c>
      <c r="BV59" s="57" t="s">
        <v>398</v>
      </c>
      <c r="BW59" s="57"/>
      <c r="BX59" s="57" t="s">
        <v>398</v>
      </c>
      <c r="BY59" s="57" t="s">
        <v>398</v>
      </c>
      <c r="BZ59" s="57"/>
      <c r="CA59" s="57"/>
      <c r="CB59" s="57" t="s">
        <v>398</v>
      </c>
      <c r="CC59" s="57" t="s">
        <v>398</v>
      </c>
      <c r="CD59" s="38"/>
      <c r="CE59" s="37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7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7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7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7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12</v>
      </c>
      <c r="AGL59" s="36" t="str">
        <f t="shared" si="521"/>
        <v/>
      </c>
      <c r="AGM59" s="36" t="str">
        <f t="shared" si="509"/>
        <v/>
      </c>
      <c r="AGN59" s="39">
        <f t="shared" si="522"/>
        <v>35</v>
      </c>
      <c r="AGO59" s="36" t="str">
        <f t="shared" si="523"/>
        <v/>
      </c>
      <c r="AGP59" s="36" t="str">
        <f t="shared" si="510"/>
        <v/>
      </c>
      <c r="AGQ59" s="39" t="str">
        <f t="shared" si="524"/>
        <v/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401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398</v>
      </c>
      <c r="P60" s="57" t="s">
        <v>398</v>
      </c>
      <c r="Q60" s="57" t="s">
        <v>398</v>
      </c>
      <c r="R60" s="57" t="s">
        <v>398</v>
      </c>
      <c r="S60" s="57" t="s">
        <v>398</v>
      </c>
      <c r="T60" s="57" t="s">
        <v>398</v>
      </c>
      <c r="U60" s="57"/>
      <c r="V60" s="38"/>
      <c r="W60" s="61"/>
      <c r="X60" s="57"/>
      <c r="Y60" s="57"/>
      <c r="Z60" s="57"/>
      <c r="AA60" s="57"/>
      <c r="AB60" s="57" t="s">
        <v>398</v>
      </c>
      <c r="AC60" s="57" t="s">
        <v>398</v>
      </c>
      <c r="AD60" s="57" t="s">
        <v>398</v>
      </c>
      <c r="AE60" s="57" t="s">
        <v>398</v>
      </c>
      <c r="AF60" s="57"/>
      <c r="AG60" s="57"/>
      <c r="AH60" s="57"/>
      <c r="AI60" s="57"/>
      <c r="AJ60" s="57"/>
      <c r="AK60" s="57"/>
      <c r="AL60" s="57"/>
      <c r="AM60" s="57"/>
      <c r="AN60" s="57" t="s">
        <v>398</v>
      </c>
      <c r="AO60" s="57" t="s">
        <v>398</v>
      </c>
      <c r="AP60" s="38"/>
      <c r="AQ60" s="61"/>
      <c r="AR60" s="57" t="s">
        <v>398</v>
      </c>
      <c r="AS60" s="57" t="s">
        <v>398</v>
      </c>
      <c r="AT60" s="57" t="s">
        <v>398</v>
      </c>
      <c r="AU60" s="57"/>
      <c r="AV60" s="57" t="s">
        <v>398</v>
      </c>
      <c r="AW60" s="57" t="s">
        <v>398</v>
      </c>
      <c r="AX60" s="57" t="s">
        <v>398</v>
      </c>
      <c r="AY60" s="57"/>
      <c r="AZ60" s="57" t="s">
        <v>398</v>
      </c>
      <c r="BA60" s="57" t="s">
        <v>398</v>
      </c>
      <c r="BB60" s="57" t="s">
        <v>398</v>
      </c>
      <c r="BC60" s="57" t="s">
        <v>398</v>
      </c>
      <c r="BD60" s="57" t="s">
        <v>398</v>
      </c>
      <c r="BE60" s="57" t="s">
        <v>398</v>
      </c>
      <c r="BF60" s="57"/>
      <c r="BG60" s="57" t="s">
        <v>398</v>
      </c>
      <c r="BH60" s="57" t="s">
        <v>398</v>
      </c>
      <c r="BI60" s="57"/>
      <c r="BJ60" s="38"/>
      <c r="BK60" s="61"/>
      <c r="BL60" s="57" t="s">
        <v>398</v>
      </c>
      <c r="BM60" s="57" t="s">
        <v>398</v>
      </c>
      <c r="BN60" s="57"/>
      <c r="BO60" s="57"/>
      <c r="BP60" s="57" t="s">
        <v>398</v>
      </c>
      <c r="BQ60" s="57" t="s">
        <v>398</v>
      </c>
      <c r="BR60" s="57" t="s">
        <v>398</v>
      </c>
      <c r="BS60" s="57"/>
      <c r="BT60" s="57" t="s">
        <v>398</v>
      </c>
      <c r="BU60" s="57" t="s">
        <v>398</v>
      </c>
      <c r="BV60" s="57" t="s">
        <v>398</v>
      </c>
      <c r="BW60" s="57"/>
      <c r="BX60" s="57" t="s">
        <v>398</v>
      </c>
      <c r="BY60" s="57" t="s">
        <v>398</v>
      </c>
      <c r="BZ60" s="57"/>
      <c r="CA60" s="57"/>
      <c r="CB60" s="57" t="s">
        <v>398</v>
      </c>
      <c r="CC60" s="57" t="s">
        <v>398</v>
      </c>
      <c r="CD60" s="38"/>
      <c r="CE60" s="37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7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7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7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7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12</v>
      </c>
      <c r="AGL60" s="36" t="str">
        <f t="shared" si="521"/>
        <v/>
      </c>
      <c r="AGM60" s="36" t="str">
        <f t="shared" si="509"/>
        <v/>
      </c>
      <c r="AGN60" s="39">
        <f t="shared" si="522"/>
        <v>38</v>
      </c>
      <c r="AGO60" s="36" t="str">
        <f t="shared" si="523"/>
        <v/>
      </c>
      <c r="AGP60" s="36" t="str">
        <f t="shared" si="510"/>
        <v/>
      </c>
      <c r="AGQ60" s="39" t="str">
        <f t="shared" si="524"/>
        <v/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402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398</v>
      </c>
      <c r="CC61" s="57" t="s">
        <v>398</v>
      </c>
      <c r="CD61" s="38"/>
      <c r="CE61" s="37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7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7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7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7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2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 t="str">
        <f t="shared" si="524"/>
        <v/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344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398</v>
      </c>
      <c r="P62" s="57" t="s">
        <v>398</v>
      </c>
      <c r="Q62" s="57" t="s">
        <v>398</v>
      </c>
      <c r="R62" s="57" t="s">
        <v>398</v>
      </c>
      <c r="S62" s="57"/>
      <c r="T62" s="57" t="s">
        <v>398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37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7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7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7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7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 t="str">
        <f t="shared" si="508"/>
        <v/>
      </c>
      <c r="AGL62" s="36" t="str">
        <f t="shared" si="521"/>
        <v/>
      </c>
      <c r="AGM62" s="36" t="str">
        <f t="shared" si="509"/>
        <v/>
      </c>
      <c r="AGN62" s="39">
        <f t="shared" si="522"/>
        <v>5</v>
      </c>
      <c r="AGO62" s="36" t="str">
        <f t="shared" si="523"/>
        <v/>
      </c>
      <c r="AGP62" s="36" t="str">
        <f t="shared" si="510"/>
        <v/>
      </c>
      <c r="AGQ62" s="39" t="str">
        <f t="shared" si="524"/>
        <v/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345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37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7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7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7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7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 t="str">
        <f t="shared" si="508"/>
        <v/>
      </c>
      <c r="AGL63" s="36" t="str">
        <f t="shared" si="521"/>
        <v/>
      </c>
      <c r="AGM63" s="36" t="str">
        <f t="shared" si="509"/>
        <v/>
      </c>
      <c r="AGN63" s="39" t="str">
        <f t="shared" si="522"/>
        <v/>
      </c>
      <c r="AGO63" s="36" t="str">
        <f t="shared" si="523"/>
        <v/>
      </c>
      <c r="AGP63" s="36" t="str">
        <f t="shared" si="510"/>
        <v/>
      </c>
      <c r="AGQ63" s="39" t="str">
        <f t="shared" si="524"/>
        <v/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346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37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7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7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7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7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 t="str">
        <f t="shared" si="508"/>
        <v/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 t="str">
        <f t="shared" si="524"/>
        <v/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347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398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37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7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7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7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7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1</v>
      </c>
      <c r="AGO65" s="36" t="str">
        <f t="shared" si="523"/>
        <v/>
      </c>
      <c r="AGP65" s="36" t="str">
        <f t="shared" si="510"/>
        <v/>
      </c>
      <c r="AGQ65" s="39" t="str">
        <f t="shared" si="524"/>
        <v/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348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398</v>
      </c>
      <c r="Q66" s="57"/>
      <c r="R66" s="57"/>
      <c r="S66" s="57" t="s">
        <v>398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37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7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7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7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7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 t="str">
        <f t="shared" si="508"/>
        <v/>
      </c>
      <c r="AGL66" s="36" t="str">
        <f t="shared" si="521"/>
        <v/>
      </c>
      <c r="AGM66" s="36" t="str">
        <f t="shared" si="509"/>
        <v/>
      </c>
      <c r="AGN66" s="39">
        <f t="shared" si="522"/>
        <v>2</v>
      </c>
      <c r="AGO66" s="36" t="str">
        <f t="shared" si="523"/>
        <v/>
      </c>
      <c r="AGP66" s="36" t="str">
        <f t="shared" si="510"/>
        <v/>
      </c>
      <c r="AGQ66" s="39" t="str">
        <f t="shared" si="524"/>
        <v/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7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7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7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7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 t="str">
        <f t="shared" si="508"/>
        <v/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 t="str">
        <f t="shared" si="524"/>
        <v/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350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7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7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7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7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 t="str">
        <f t="shared" si="524"/>
        <v/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403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7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7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351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 t="str">
        <f t="shared" si="508"/>
        <v/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 t="str">
        <f t="shared" si="524"/>
        <v/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352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 t="str">
        <f t="shared" si="522"/>
        <v/>
      </c>
      <c r="AGO71" s="36" t="str">
        <f t="shared" si="523"/>
        <v/>
      </c>
      <c r="AGP71" s="36" t="str">
        <f t="shared" si="510"/>
        <v/>
      </c>
      <c r="AGQ71" s="39" t="str">
        <f t="shared" si="524"/>
        <v/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353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409</v>
      </c>
      <c r="P72" s="57" t="s">
        <v>409</v>
      </c>
      <c r="Q72" s="57" t="s">
        <v>409</v>
      </c>
      <c r="R72" s="57" t="s">
        <v>409</v>
      </c>
      <c r="S72" s="57" t="s">
        <v>409</v>
      </c>
      <c r="T72" s="57" t="s">
        <v>409</v>
      </c>
      <c r="U72" s="57"/>
      <c r="V72" s="38"/>
      <c r="W72" s="61"/>
      <c r="X72" s="57" t="s">
        <v>409</v>
      </c>
      <c r="Y72" s="57" t="s">
        <v>409</v>
      </c>
      <c r="Z72" s="57" t="s">
        <v>409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 t="str">
        <f t="shared" si="508"/>
        <v/>
      </c>
      <c r="AGL72" s="36">
        <f t="shared" si="521"/>
        <v>9</v>
      </c>
      <c r="AGM72" s="36" t="str">
        <f t="shared" si="509"/>
        <v/>
      </c>
      <c r="AGN72" s="39" t="str">
        <f t="shared" si="522"/>
        <v/>
      </c>
      <c r="AGO72" s="36" t="str">
        <f t="shared" si="523"/>
        <v/>
      </c>
      <c r="AGP72" s="36" t="str">
        <f t="shared" si="510"/>
        <v/>
      </c>
      <c r="AGQ72" s="39" t="str">
        <f t="shared" si="524"/>
        <v/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354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399</v>
      </c>
      <c r="Y73" s="57" t="s">
        <v>399</v>
      </c>
      <c r="Z73" s="57" t="s">
        <v>399</v>
      </c>
      <c r="AA73" s="57" t="s">
        <v>399</v>
      </c>
      <c r="AB73" s="57" t="s">
        <v>399</v>
      </c>
      <c r="AC73" s="57" t="s">
        <v>399</v>
      </c>
      <c r="AD73" s="57" t="s">
        <v>399</v>
      </c>
      <c r="AE73" s="57" t="s">
        <v>399</v>
      </c>
      <c r="AF73" s="57" t="s">
        <v>399</v>
      </c>
      <c r="AG73" s="57" t="s">
        <v>399</v>
      </c>
      <c r="AH73" s="57"/>
      <c r="AI73" s="57"/>
      <c r="AJ73" s="57" t="s">
        <v>399</v>
      </c>
      <c r="AK73" s="57" t="s">
        <v>399</v>
      </c>
      <c r="AL73" s="57" t="s">
        <v>399</v>
      </c>
      <c r="AM73" s="57"/>
      <c r="AN73" s="57" t="s">
        <v>399</v>
      </c>
      <c r="AO73" s="57" t="s">
        <v>399</v>
      </c>
      <c r="AP73" s="38"/>
      <c r="AQ73" s="61"/>
      <c r="AR73" s="57" t="s">
        <v>399</v>
      </c>
      <c r="AS73" s="57" t="s">
        <v>399</v>
      </c>
      <c r="AT73" s="57" t="s">
        <v>399</v>
      </c>
      <c r="AU73" s="57"/>
      <c r="AV73" s="57" t="s">
        <v>399</v>
      </c>
      <c r="AW73" s="57" t="s">
        <v>399</v>
      </c>
      <c r="AX73" s="57" t="s">
        <v>399</v>
      </c>
      <c r="AY73" s="57"/>
      <c r="AZ73" s="57" t="s">
        <v>399</v>
      </c>
      <c r="BA73" s="57" t="s">
        <v>399</v>
      </c>
      <c r="BB73" s="57" t="s">
        <v>399</v>
      </c>
      <c r="BC73" s="57" t="s">
        <v>399</v>
      </c>
      <c r="BD73" s="57" t="s">
        <v>399</v>
      </c>
      <c r="BE73" s="57" t="s">
        <v>399</v>
      </c>
      <c r="BF73" s="57"/>
      <c r="BG73" s="57" t="s">
        <v>399</v>
      </c>
      <c r="BH73" s="57" t="s">
        <v>399</v>
      </c>
      <c r="BI73" s="57"/>
      <c r="BJ73" s="38"/>
      <c r="BK73" s="61"/>
      <c r="BL73" s="57" t="s">
        <v>399</v>
      </c>
      <c r="BM73" s="57" t="s">
        <v>399</v>
      </c>
      <c r="BN73" s="57"/>
      <c r="BO73" s="57"/>
      <c r="BP73" s="57" t="s">
        <v>399</v>
      </c>
      <c r="BQ73" s="57" t="s">
        <v>399</v>
      </c>
      <c r="BR73" s="57" t="s">
        <v>399</v>
      </c>
      <c r="BS73" s="57"/>
      <c r="BT73" s="57" t="s">
        <v>399</v>
      </c>
      <c r="BU73" s="57" t="s">
        <v>399</v>
      </c>
      <c r="BV73" s="57" t="s">
        <v>399</v>
      </c>
      <c r="BW73" s="57"/>
      <c r="BX73" s="57" t="s">
        <v>399</v>
      </c>
      <c r="BY73" s="57" t="s">
        <v>399</v>
      </c>
      <c r="BZ73" s="57"/>
      <c r="CA73" s="57"/>
      <c r="CB73" s="57" t="s">
        <v>399</v>
      </c>
      <c r="CC73" s="57" t="s">
        <v>399</v>
      </c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>
        <f t="shared" si="520"/>
        <v>12</v>
      </c>
      <c r="AGH73" s="35" t="str">
        <f t="shared" si="508"/>
        <v/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 t="str">
        <f t="shared" si="510"/>
        <v/>
      </c>
      <c r="AGQ73" s="39" t="str">
        <f t="shared" si="524"/>
        <v/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355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 t="str">
        <f t="shared" si="522"/>
        <v/>
      </c>
      <c r="AGO74" s="36" t="str">
        <f t="shared" si="523"/>
        <v/>
      </c>
      <c r="AGP74" s="36" t="str">
        <f t="shared" si="510"/>
        <v/>
      </c>
      <c r="AGQ74" s="39" t="str">
        <f t="shared" si="524"/>
        <v/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356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398</v>
      </c>
      <c r="AC75" s="57"/>
      <c r="AD75" s="57" t="s">
        <v>398</v>
      </c>
      <c r="AE75" s="57" t="s">
        <v>398</v>
      </c>
      <c r="AF75" s="57"/>
      <c r="AG75" s="57"/>
      <c r="AH75" s="57"/>
      <c r="AI75" s="57"/>
      <c r="AJ75" s="57"/>
      <c r="AK75" s="57"/>
      <c r="AL75" s="57"/>
      <c r="AM75" s="57"/>
      <c r="AN75" s="57" t="s">
        <v>398</v>
      </c>
      <c r="AO75" s="57" t="s">
        <v>398</v>
      </c>
      <c r="AP75" s="38"/>
      <c r="AQ75" s="61"/>
      <c r="AR75" s="57" t="s">
        <v>398</v>
      </c>
      <c r="AS75" s="57" t="s">
        <v>398</v>
      </c>
      <c r="AT75" s="57" t="s">
        <v>398</v>
      </c>
      <c r="AU75" s="57"/>
      <c r="AV75" s="57" t="s">
        <v>398</v>
      </c>
      <c r="AW75" s="57" t="s">
        <v>398</v>
      </c>
      <c r="AX75" s="57" t="s">
        <v>398</v>
      </c>
      <c r="AY75" s="57"/>
      <c r="AZ75" s="57" t="s">
        <v>398</v>
      </c>
      <c r="BA75" s="57" t="s">
        <v>398</v>
      </c>
      <c r="BB75" s="57" t="s">
        <v>398</v>
      </c>
      <c r="BC75" s="57" t="s">
        <v>398</v>
      </c>
      <c r="BD75" s="57" t="s">
        <v>398</v>
      </c>
      <c r="BE75" s="57" t="s">
        <v>398</v>
      </c>
      <c r="BF75" s="57"/>
      <c r="BG75" s="57" t="s">
        <v>398</v>
      </c>
      <c r="BH75" s="57" t="s">
        <v>398</v>
      </c>
      <c r="BI75" s="57"/>
      <c r="BJ75" s="38"/>
      <c r="BK75" s="61"/>
      <c r="BL75" s="57" t="s">
        <v>398</v>
      </c>
      <c r="BM75" s="57" t="s">
        <v>398</v>
      </c>
      <c r="BN75" s="57"/>
      <c r="BO75" s="57"/>
      <c r="BP75" s="57" t="s">
        <v>398</v>
      </c>
      <c r="BQ75" s="57" t="s">
        <v>398</v>
      </c>
      <c r="BR75" s="57" t="s">
        <v>398</v>
      </c>
      <c r="BS75" s="57"/>
      <c r="BT75" s="57" t="s">
        <v>398</v>
      </c>
      <c r="BU75" s="57"/>
      <c r="BV75" s="57"/>
      <c r="BW75" s="57"/>
      <c r="BX75" s="57"/>
      <c r="BY75" s="57"/>
      <c r="BZ75" s="57"/>
      <c r="CA75" s="57"/>
      <c r="CB75" s="57" t="s">
        <v>398</v>
      </c>
      <c r="CC75" s="57" t="s">
        <v>398</v>
      </c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8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 t="str">
        <f t="shared" si="524"/>
        <v/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357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 t="str">
        <f t="shared" si="509"/>
        <v/>
      </c>
      <c r="AGN76" s="39" t="str">
        <f t="shared" si="522"/>
        <v/>
      </c>
      <c r="AGO76" s="36" t="str">
        <f t="shared" si="523"/>
        <v/>
      </c>
      <c r="AGP76" s="36" t="str">
        <f t="shared" si="510"/>
        <v/>
      </c>
      <c r="AGQ76" s="39" t="str">
        <f t="shared" si="524"/>
        <v/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358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399</v>
      </c>
      <c r="Y77" s="57" t="s">
        <v>399</v>
      </c>
      <c r="Z77" s="57" t="s">
        <v>399</v>
      </c>
      <c r="AA77" s="57" t="s">
        <v>399</v>
      </c>
      <c r="AB77" s="57" t="s">
        <v>399</v>
      </c>
      <c r="AC77" s="57" t="s">
        <v>399</v>
      </c>
      <c r="AD77" s="57" t="s">
        <v>399</v>
      </c>
      <c r="AE77" s="57" t="s">
        <v>399</v>
      </c>
      <c r="AF77" s="57" t="s">
        <v>399</v>
      </c>
      <c r="AG77" s="57" t="s">
        <v>399</v>
      </c>
      <c r="AH77" s="57"/>
      <c r="AI77" s="57"/>
      <c r="AJ77" s="57" t="s">
        <v>399</v>
      </c>
      <c r="AK77" s="57" t="s">
        <v>399</v>
      </c>
      <c r="AL77" s="57" t="s">
        <v>399</v>
      </c>
      <c r="AM77" s="57"/>
      <c r="AN77" s="57" t="s">
        <v>399</v>
      </c>
      <c r="AO77" s="57" t="s">
        <v>399</v>
      </c>
      <c r="AP77" s="38"/>
      <c r="AQ77" s="61"/>
      <c r="AR77" s="57" t="s">
        <v>399</v>
      </c>
      <c r="AS77" s="57" t="s">
        <v>399</v>
      </c>
      <c r="AT77" s="57" t="s">
        <v>399</v>
      </c>
      <c r="AU77" s="57"/>
      <c r="AV77" s="57" t="s">
        <v>399</v>
      </c>
      <c r="AW77" s="57" t="s">
        <v>399</v>
      </c>
      <c r="AX77" s="57" t="s">
        <v>399</v>
      </c>
      <c r="AY77" s="57"/>
      <c r="AZ77" s="57" t="s">
        <v>399</v>
      </c>
      <c r="BA77" s="57" t="s">
        <v>399</v>
      </c>
      <c r="BB77" s="57" t="s">
        <v>399</v>
      </c>
      <c r="BC77" s="57" t="s">
        <v>399</v>
      </c>
      <c r="BD77" s="57" t="s">
        <v>399</v>
      </c>
      <c r="BE77" s="57" t="s">
        <v>399</v>
      </c>
      <c r="BF77" s="57"/>
      <c r="BG77" s="57" t="s">
        <v>399</v>
      </c>
      <c r="BH77" s="57" t="s">
        <v>399</v>
      </c>
      <c r="BI77" s="57"/>
      <c r="BJ77" s="38"/>
      <c r="BK77" s="61"/>
      <c r="BL77" s="57" t="s">
        <v>399</v>
      </c>
      <c r="BM77" s="57" t="s">
        <v>399</v>
      </c>
      <c r="BN77" s="57"/>
      <c r="BO77" s="57"/>
      <c r="BP77" s="57" t="s">
        <v>399</v>
      </c>
      <c r="BQ77" s="57" t="s">
        <v>399</v>
      </c>
      <c r="BR77" s="57" t="s">
        <v>399</v>
      </c>
      <c r="BS77" s="57"/>
      <c r="BT77" s="57" t="s">
        <v>399</v>
      </c>
      <c r="BU77" s="57" t="s">
        <v>399</v>
      </c>
      <c r="BV77" s="57" t="s">
        <v>399</v>
      </c>
      <c r="BW77" s="57"/>
      <c r="BX77" s="57" t="s">
        <v>399</v>
      </c>
      <c r="BY77" s="57" t="s">
        <v>399</v>
      </c>
      <c r="BZ77" s="57"/>
      <c r="CA77" s="57"/>
      <c r="CB77" s="57" t="s">
        <v>399</v>
      </c>
      <c r="CC77" s="57" t="s">
        <v>399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>
        <f t="shared" si="520"/>
        <v>12</v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 t="str">
        <f t="shared" si="510"/>
        <v/>
      </c>
      <c r="AGQ77" s="39" t="str">
        <f t="shared" si="524"/>
        <v/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 t="str">
        <f t="shared" si="524"/>
        <v/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34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359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37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7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7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7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 t="str">
        <f t="shared" ref="AGH87:AGH109" si="542">IF(COUNTIFS($C$7:$AGE$7,"="&amp;$AGK$1,$C87:$AGE87,"н")=0,"",COUNTIFS($C$7:$AGE$7,"="&amp;$AGK$1,$C87:$AGE87,"н"))</f>
        <v/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 t="str">
        <f>IF(COUNTIFS($C$6:$AGE$6,10,$C87:$AGE87,"н")=0,"",COUNTIFS($C$6:$AGE$6,10,$C87:$AGE87,"н"))</f>
        <v/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360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398</v>
      </c>
      <c r="BX88" s="57" t="s">
        <v>398</v>
      </c>
      <c r="BY88" s="57"/>
      <c r="BZ88" s="57"/>
      <c r="CA88" s="57"/>
      <c r="CB88" s="57"/>
      <c r="CC88" s="57"/>
      <c r="CD88" s="38"/>
      <c r="CE88" s="37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7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7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7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2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2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 t="str">
        <f t="shared" ref="AGQ88:AGQ116" si="558">IF(COUNTIFS($C$6:$AGE$6,10,$C88:$AGE88,"н")=0,"",COUNTIFS($C$6:$AGE$6,10,$C88:$AGE88,"н"))</f>
        <v/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361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398</v>
      </c>
      <c r="BX89" s="57"/>
      <c r="BY89" s="57"/>
      <c r="BZ89" s="57"/>
      <c r="CA89" s="57"/>
      <c r="CB89" s="57"/>
      <c r="CC89" s="57"/>
      <c r="CD89" s="38"/>
      <c r="CE89" s="37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7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7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7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1</v>
      </c>
      <c r="AGL89" s="36" t="str">
        <f t="shared" si="555"/>
        <v/>
      </c>
      <c r="AGM89" s="36" t="str">
        <f t="shared" si="543"/>
        <v/>
      </c>
      <c r="AGN89" s="39">
        <f t="shared" si="556"/>
        <v>1</v>
      </c>
      <c r="AGO89" s="36" t="str">
        <f t="shared" si="557"/>
        <v/>
      </c>
      <c r="AGP89" s="36" t="str">
        <f t="shared" si="544"/>
        <v/>
      </c>
      <c r="AGQ89" s="39" t="str">
        <f t="shared" si="558"/>
        <v/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362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398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398</v>
      </c>
      <c r="BB90" s="57"/>
      <c r="BC90" s="57"/>
      <c r="BD90" s="57"/>
      <c r="BE90" s="57"/>
      <c r="BF90" s="57"/>
      <c r="BG90" s="57"/>
      <c r="BH90" s="57" t="s">
        <v>398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37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7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7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7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 t="str">
        <f t="shared" si="542"/>
        <v/>
      </c>
      <c r="AGL90" s="36" t="str">
        <f t="shared" si="555"/>
        <v/>
      </c>
      <c r="AGM90" s="36" t="str">
        <f t="shared" si="543"/>
        <v/>
      </c>
      <c r="AGN90" s="39">
        <f t="shared" si="556"/>
        <v>3</v>
      </c>
      <c r="AGO90" s="36" t="str">
        <f t="shared" si="557"/>
        <v/>
      </c>
      <c r="AGP90" s="36" t="str">
        <f t="shared" si="544"/>
        <v/>
      </c>
      <c r="AGQ90" s="39" t="str">
        <f t="shared" si="558"/>
        <v/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363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37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7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7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7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 t="str">
        <f t="shared" si="558"/>
        <v/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364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37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7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7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7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 t="str">
        <f t="shared" si="542"/>
        <v/>
      </c>
      <c r="AGL92" s="36" t="str">
        <f t="shared" si="555"/>
        <v/>
      </c>
      <c r="AGM92" s="36" t="str">
        <f t="shared" si="543"/>
        <v/>
      </c>
      <c r="AGN92" s="39" t="str">
        <f t="shared" si="556"/>
        <v/>
      </c>
      <c r="AGO92" s="36" t="str">
        <f t="shared" si="557"/>
        <v/>
      </c>
      <c r="AGP92" s="36" t="str">
        <f t="shared" si="544"/>
        <v/>
      </c>
      <c r="AGQ92" s="39" t="str">
        <f t="shared" si="558"/>
        <v/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365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398</v>
      </c>
      <c r="AO93" s="38"/>
      <c r="AP93" s="38"/>
      <c r="AQ93" s="75"/>
      <c r="AR93" s="57"/>
      <c r="AS93" s="57"/>
      <c r="AT93" s="57"/>
      <c r="AU93" s="57"/>
      <c r="AV93" s="57" t="s">
        <v>398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37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7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7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7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 t="str">
        <f t="shared" si="542"/>
        <v/>
      </c>
      <c r="AGL93" s="36" t="str">
        <f t="shared" si="555"/>
        <v/>
      </c>
      <c r="AGM93" s="36" t="str">
        <f t="shared" si="543"/>
        <v/>
      </c>
      <c r="AGN93" s="39">
        <f t="shared" si="556"/>
        <v>2</v>
      </c>
      <c r="AGO93" s="36" t="str">
        <f t="shared" si="557"/>
        <v/>
      </c>
      <c r="AGP93" s="36" t="str">
        <f t="shared" si="544"/>
        <v/>
      </c>
      <c r="AGQ93" s="39" t="str">
        <f t="shared" si="558"/>
        <v/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366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37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7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7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7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 t="str">
        <f t="shared" si="542"/>
        <v/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 t="str">
        <f t="shared" si="558"/>
        <v/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367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398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37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7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7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7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 t="str">
        <f t="shared" si="553"/>
        <v/>
      </c>
      <c r="AGG95" s="43" t="str">
        <f t="shared" si="554"/>
        <v/>
      </c>
      <c r="AGH95" s="35">
        <f t="shared" si="542"/>
        <v>1</v>
      </c>
      <c r="AGL95" s="36" t="str">
        <f t="shared" si="555"/>
        <v/>
      </c>
      <c r="AGM95" s="36" t="str">
        <f t="shared" si="543"/>
        <v/>
      </c>
      <c r="AGN95" s="39">
        <f t="shared" si="556"/>
        <v>1</v>
      </c>
      <c r="AGO95" s="36" t="str">
        <f t="shared" si="557"/>
        <v/>
      </c>
      <c r="AGP95" s="36" t="str">
        <f t="shared" si="544"/>
        <v/>
      </c>
      <c r="AGQ95" s="39" t="str">
        <f t="shared" si="558"/>
        <v/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368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37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7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7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7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 t="str">
        <f t="shared" si="558"/>
        <v/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369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37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7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7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7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 t="str">
        <f t="shared" si="556"/>
        <v/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370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398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398</v>
      </c>
      <c r="CB98" s="57" t="s">
        <v>398</v>
      </c>
      <c r="CC98" s="57"/>
      <c r="CD98" s="38"/>
      <c r="CE98" s="37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7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7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7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>
        <f t="shared" si="542"/>
        <v>2</v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 t="str">
        <f t="shared" si="558"/>
        <v/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371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7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7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 t="str">
        <f t="shared" si="558"/>
        <v/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372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373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409</v>
      </c>
      <c r="BM101" s="57" t="s">
        <v>409</v>
      </c>
      <c r="BN101" s="57"/>
      <c r="BO101" s="57"/>
      <c r="BP101" s="57" t="s">
        <v>409</v>
      </c>
      <c r="BQ101" s="57" t="s">
        <v>409</v>
      </c>
      <c r="BR101" s="57"/>
      <c r="BS101" s="57"/>
      <c r="BT101" s="57" t="s">
        <v>409</v>
      </c>
      <c r="BU101" s="57" t="s">
        <v>409</v>
      </c>
      <c r="BV101" s="57"/>
      <c r="BW101" s="57" t="s">
        <v>409</v>
      </c>
      <c r="BX101" s="57" t="s">
        <v>409</v>
      </c>
      <c r="BY101" s="57" t="s">
        <v>409</v>
      </c>
      <c r="BZ101" s="57"/>
      <c r="CA101" s="57"/>
      <c r="CB101" s="57" t="s">
        <v>409</v>
      </c>
      <c r="CC101" s="57" t="s">
        <v>409</v>
      </c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>
        <f t="shared" si="553"/>
        <v>11</v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 t="str">
        <f t="shared" si="556"/>
        <v/>
      </c>
      <c r="AGO101" s="36" t="str">
        <f t="shared" si="557"/>
        <v/>
      </c>
      <c r="AGP101" s="36" t="str">
        <f t="shared" si="544"/>
        <v/>
      </c>
      <c r="AGQ101" s="39" t="str">
        <f t="shared" si="558"/>
        <v/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374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 t="str">
        <f t="shared" si="542"/>
        <v/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 t="str">
        <f t="shared" si="558"/>
        <v/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375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 t="str">
        <f t="shared" si="542"/>
        <v/>
      </c>
      <c r="AGL103" s="36" t="str">
        <f t="shared" si="555"/>
        <v/>
      </c>
      <c r="AGM103" s="36" t="str">
        <f t="shared" si="543"/>
        <v/>
      </c>
      <c r="AGN103" s="39" t="str">
        <f t="shared" si="556"/>
        <v/>
      </c>
      <c r="AGO103" s="36" t="str">
        <f t="shared" si="557"/>
        <v/>
      </c>
      <c r="AGP103" s="36" t="str">
        <f t="shared" si="544"/>
        <v/>
      </c>
      <c r="AGQ103" s="39" t="str">
        <f t="shared" si="558"/>
        <v/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376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377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 t="str">
        <f t="shared" si="542"/>
        <v/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 t="str">
        <f t="shared" si="557"/>
        <v/>
      </c>
      <c r="AGP105" s="36" t="str">
        <f t="shared" si="544"/>
        <v/>
      </c>
      <c r="AGQ105" s="39" t="str">
        <f t="shared" si="558"/>
        <v/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378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 t="str">
        <f t="shared" si="542"/>
        <v/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 t="str">
        <f t="shared" si="558"/>
        <v/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379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398</v>
      </c>
      <c r="AV107" s="57"/>
      <c r="AW107" s="57"/>
      <c r="AX107" s="57"/>
      <c r="AY107" s="57"/>
      <c r="AZ107" s="57"/>
      <c r="BA107" s="57"/>
      <c r="BB107" s="57"/>
      <c r="BC107" s="57" t="s">
        <v>409</v>
      </c>
      <c r="BD107" s="57" t="s">
        <v>409</v>
      </c>
      <c r="BE107" s="57" t="s">
        <v>409</v>
      </c>
      <c r="BF107" s="57"/>
      <c r="BG107" s="57"/>
      <c r="BH107" s="57" t="s">
        <v>409</v>
      </c>
      <c r="BI107" s="57" t="s">
        <v>409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 t="str">
        <f t="shared" si="558"/>
        <v/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35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380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398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398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7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7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7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>
        <f t="shared" ref="AGH118:AGH125" si="576">IF(COUNTIFS($C$7:$AGE$7,"="&amp;$AGK$1,$C118:$AGE118,"н")=0,"",COUNTIFS($C$7:$AGE$7,"="&amp;$AGK$1,$C118:$AGE118,"н"))</f>
        <v>1</v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 t="str">
        <f t="shared" ref="AGP118:AGP125" si="578">IF(COUNTIFS($C$6:$AGE$6,10,$C118:$AGE118,"у")=0,"",COUNTIFS($C$6:$AGE$6,10,$C118:$AGE118,"у"))</f>
        <v/>
      </c>
      <c r="AGQ118" s="39" t="str">
        <f>IF(COUNTIFS($C$6:$AGE$6,10,$C118:$AGE118,"н")=0,"",COUNTIFS($C$6:$AGE$6,10,$C118:$AGE118,"н"))</f>
        <v/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381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409</v>
      </c>
      <c r="AR119" s="57" t="s">
        <v>409</v>
      </c>
      <c r="AS119" s="57"/>
      <c r="AT119" s="57"/>
      <c r="AU119" s="57"/>
      <c r="AV119" s="57" t="s">
        <v>409</v>
      </c>
      <c r="AW119" s="57" t="s">
        <v>409</v>
      </c>
      <c r="AX119" s="57" t="s">
        <v>409</v>
      </c>
      <c r="AY119" s="57"/>
      <c r="AZ119" s="57" t="s">
        <v>409</v>
      </c>
      <c r="BA119" s="57" t="s">
        <v>409</v>
      </c>
      <c r="BB119" s="57" t="s">
        <v>409</v>
      </c>
      <c r="BC119" s="57"/>
      <c r="BD119" s="57" t="s">
        <v>409</v>
      </c>
      <c r="BE119" s="57" t="s">
        <v>409</v>
      </c>
      <c r="BF119" s="38"/>
      <c r="BG119" s="38"/>
      <c r="BH119" s="38"/>
      <c r="BI119" s="38"/>
      <c r="BJ119" s="38"/>
      <c r="BK119" s="57" t="s">
        <v>398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7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>
        <f t="shared" si="576"/>
        <v>1</v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 t="str">
        <f t="shared" ref="AGQ119:AGQ125" si="592">IF(COUNTIFS($C$6:$AGE$6,10,$C119:$AGE119,"н")=0,"",COUNTIFS($C$6:$AGE$6,10,$C119:$AGE119,"н"))</f>
        <v/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382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398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398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>
        <f t="shared" si="576"/>
        <v>1</v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383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398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 t="str">
        <f t="shared" si="576"/>
        <v/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 t="str">
        <f t="shared" si="592"/>
        <v/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384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7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 t="str">
        <f t="shared" si="576"/>
        <v/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 t="str">
        <f t="shared" si="592"/>
        <v/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411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399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 t="str">
        <f t="shared" si="592"/>
        <v/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36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385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398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399</v>
      </c>
      <c r="BB127" s="57"/>
      <c r="BC127" s="57"/>
      <c r="BD127" s="57"/>
      <c r="BE127" s="57" t="s">
        <v>398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 t="str">
        <f>IF(COUNTIFS($C$7:$AGE$7,"="&amp;$AGK$5,$C127:$AGE127,"у")=0,"",COUNTIFS($C$7:$AGE$7,"="&amp;$AGK$5,$C127:$AGE127,"у"))</f>
        <v/>
      </c>
      <c r="AGH127" s="35" t="str">
        <f t="shared" ref="AGH127:AGH132" si="610">IF(COUNTIFS($C$7:$AGE$7,"="&amp;$AGK$1,$C127:$AGE127,"н")=0,"",COUNTIFS($C$7:$AGE$7,"="&amp;$AGK$1,$C127:$AGE127,"н"))</f>
        <v/>
      </c>
      <c r="AGL127" s="36" t="str">
        <f>IF(COUNTIFS($C$6:$AGE$6,9,$C127:$AGE127,"б")=0,"",COUNTIFS($C$6:$AGE$6,9,$C127:$AGE127,"б"))</f>
        <v/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 t="str">
        <f>IF(COUNTIFS($C$6:$AGE$6,10,$C127:$AGE127,"б")=0,"",COUNTIFS($C$6:$AGE$6,10,$C127:$AGE127,"б"))</f>
        <v/>
      </c>
      <c r="AGP127" s="36" t="str">
        <f t="shared" ref="AGP127:AGP132" si="612">IF(COUNTIFS($C$6:$AGE$6,10,$C127:$AGE127,"у")=0,"",COUNTIFS($C$6:$AGE$6,10,$C127:$AGE127,"у"))</f>
        <v/>
      </c>
      <c r="AGQ127" s="39" t="str">
        <f>IF(COUNTIFS($C$6:$AGE$6,10,$C127:$AGE127,"н")=0,"",COUNTIFS($C$6:$AGE$6,10,$C127:$AGE127,"н"))</f>
        <v/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406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398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409</v>
      </c>
      <c r="AN128" s="57" t="s">
        <v>409</v>
      </c>
      <c r="AO128" s="57"/>
      <c r="AP128" s="38"/>
      <c r="AQ128" s="57" t="s">
        <v>398</v>
      </c>
      <c r="AR128" s="57" t="s">
        <v>398</v>
      </c>
      <c r="AS128" s="57"/>
      <c r="AT128" s="57"/>
      <c r="AU128" s="57" t="s">
        <v>409</v>
      </c>
      <c r="AV128" s="57" t="s">
        <v>409</v>
      </c>
      <c r="AW128" s="57"/>
      <c r="AX128" s="57"/>
      <c r="AY128" s="57" t="s">
        <v>398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7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7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7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7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 t="str">
        <f t="shared" si="610"/>
        <v/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 t="str">
        <f t="shared" ref="AGQ128:AGQ132" si="626">IF(COUNTIFS($C$6:$AGE$6,10,$C128:$AGE128,"н")=0,"",COUNTIFS($C$6:$AGE$6,10,$C128:$AGE128,"н"))</f>
        <v/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407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398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399</v>
      </c>
      <c r="AV129" s="57"/>
      <c r="AW129" s="57"/>
      <c r="AX129" s="57"/>
      <c r="AY129" s="57" t="s">
        <v>398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7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7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7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7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>
        <f t="shared" si="611"/>
        <v>1</v>
      </c>
      <c r="AGN129" s="39">
        <f t="shared" si="624"/>
        <v>2</v>
      </c>
      <c r="AGO129" s="36" t="str">
        <f t="shared" si="625"/>
        <v/>
      </c>
      <c r="AGP129" s="36" t="str">
        <f t="shared" si="612"/>
        <v/>
      </c>
      <c r="AGQ129" s="39" t="str">
        <f t="shared" si="626"/>
        <v/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408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398</v>
      </c>
      <c r="Q130" s="38"/>
      <c r="R130" s="38"/>
      <c r="S130" s="38"/>
      <c r="T130" s="38"/>
      <c r="U130" s="38"/>
      <c r="V130" s="38"/>
      <c r="W130" s="57" t="s">
        <v>398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409</v>
      </c>
      <c r="AR130" s="57" t="s">
        <v>409</v>
      </c>
      <c r="AS130" s="57"/>
      <c r="AT130" s="57"/>
      <c r="AU130" s="57" t="s">
        <v>409</v>
      </c>
      <c r="AV130" s="57" t="s">
        <v>409</v>
      </c>
      <c r="AW130" s="57"/>
      <c r="AX130" s="57"/>
      <c r="AY130" s="57" t="s">
        <v>409</v>
      </c>
      <c r="AZ130" s="57" t="s">
        <v>409</v>
      </c>
      <c r="BA130" s="57" t="s">
        <v>409</v>
      </c>
      <c r="BB130" s="57"/>
      <c r="BC130" s="57"/>
      <c r="BD130" s="57"/>
      <c r="BE130" s="57" t="s">
        <v>409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7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 t="str">
        <f t="shared" si="621"/>
        <v/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 t="str">
        <f t="shared" si="625"/>
        <v/>
      </c>
      <c r="AGP130" s="36" t="str">
        <f t="shared" si="612"/>
        <v/>
      </c>
      <c r="AGQ130" s="39" t="str">
        <f t="shared" si="626"/>
        <v/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37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386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37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7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7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7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7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404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37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7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7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7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7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387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398</v>
      </c>
      <c r="X136" s="57"/>
      <c r="Y136" s="57" t="s">
        <v>398</v>
      </c>
      <c r="Z136" s="57"/>
      <c r="AA136" s="57"/>
      <c r="AB136" s="57"/>
      <c r="AC136" s="57"/>
      <c r="AD136" s="57"/>
      <c r="AE136" s="57"/>
      <c r="AF136" s="57" t="s">
        <v>398</v>
      </c>
      <c r="AG136" s="57"/>
      <c r="AH136" s="57"/>
      <c r="AI136" s="57" t="s">
        <v>398</v>
      </c>
      <c r="AJ136" s="57" t="s">
        <v>398</v>
      </c>
      <c r="AK136" s="57"/>
      <c r="AL136" s="57"/>
      <c r="AM136" s="57" t="s">
        <v>398</v>
      </c>
      <c r="AN136" s="57" t="s">
        <v>398</v>
      </c>
      <c r="AO136" s="38"/>
      <c r="AP136" s="38"/>
      <c r="AQ136" s="57" t="s">
        <v>398</v>
      </c>
      <c r="AR136" s="57"/>
      <c r="AS136" s="57"/>
      <c r="AT136" s="57"/>
      <c r="AU136" s="57"/>
      <c r="AV136" s="57" t="s">
        <v>398</v>
      </c>
      <c r="AW136" s="57"/>
      <c r="AX136" s="57"/>
      <c r="AY136" s="57"/>
      <c r="AZ136" s="57" t="s">
        <v>398</v>
      </c>
      <c r="BA136" s="57"/>
      <c r="BB136" s="57" t="s">
        <v>398</v>
      </c>
      <c r="BC136" s="57"/>
      <c r="BD136" s="57" t="s">
        <v>398</v>
      </c>
      <c r="BE136" s="57"/>
      <c r="BF136" s="38"/>
      <c r="BG136" s="38"/>
      <c r="BH136" s="38"/>
      <c r="BI136" s="38"/>
      <c r="BJ136" s="38"/>
      <c r="BK136" s="57" t="s">
        <v>398</v>
      </c>
      <c r="BL136" s="57"/>
      <c r="BM136" s="57" t="s">
        <v>398</v>
      </c>
      <c r="BN136" s="57"/>
      <c r="BO136" s="57" t="s">
        <v>398</v>
      </c>
      <c r="BP136" s="57" t="s">
        <v>398</v>
      </c>
      <c r="BQ136" s="57"/>
      <c r="BR136" s="57"/>
      <c r="BS136" s="57"/>
      <c r="BT136" s="57" t="s">
        <v>398</v>
      </c>
      <c r="BU136" s="57" t="s">
        <v>398</v>
      </c>
      <c r="BV136" s="57"/>
      <c r="BW136" s="57" t="s">
        <v>398</v>
      </c>
      <c r="BX136" s="57" t="s">
        <v>398</v>
      </c>
      <c r="BY136" s="57"/>
      <c r="BZ136" s="57"/>
      <c r="CA136" s="57" t="s">
        <v>398</v>
      </c>
      <c r="CB136" s="57" t="s">
        <v>398</v>
      </c>
      <c r="CC136" s="57"/>
      <c r="CD136" s="38"/>
      <c r="CE136" s="37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7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7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7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7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>
        <f t="shared" si="644"/>
        <v>10</v>
      </c>
      <c r="AGL136" s="36" t="str">
        <f t="shared" si="657"/>
        <v/>
      </c>
      <c r="AGM136" s="36" t="str">
        <f t="shared" si="645"/>
        <v/>
      </c>
      <c r="AGN136" s="39">
        <f t="shared" si="658"/>
        <v>22</v>
      </c>
      <c r="AGO136" s="36" t="str">
        <f t="shared" si="659"/>
        <v/>
      </c>
      <c r="AGP136" s="36" t="str">
        <f t="shared" si="646"/>
        <v/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388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37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7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7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7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7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399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409</v>
      </c>
      <c r="BL138" s="57"/>
      <c r="BM138" s="57" t="s">
        <v>409</v>
      </c>
      <c r="BN138" s="57"/>
      <c r="BO138" s="57" t="s">
        <v>409</v>
      </c>
      <c r="BP138" s="57" t="s">
        <v>409</v>
      </c>
      <c r="BQ138" s="57"/>
      <c r="BR138" s="57"/>
      <c r="BS138" s="57"/>
      <c r="BT138" s="57" t="s">
        <v>409</v>
      </c>
      <c r="BU138" s="57" t="s">
        <v>409</v>
      </c>
      <c r="BV138" s="57"/>
      <c r="BW138" s="57" t="s">
        <v>409</v>
      </c>
      <c r="BX138" s="57" t="s">
        <v>409</v>
      </c>
      <c r="BY138" s="57"/>
      <c r="BZ138" s="57"/>
      <c r="CA138" s="57" t="s">
        <v>409</v>
      </c>
      <c r="CB138" s="57" t="s">
        <v>409</v>
      </c>
      <c r="CC138" s="57"/>
      <c r="CD138" s="38"/>
      <c r="CE138" s="37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7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7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7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7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>
        <f t="shared" si="655"/>
        <v>10</v>
      </c>
      <c r="AGG138" s="43" t="str">
        <f t="shared" si="656"/>
        <v/>
      </c>
      <c r="AGH138" s="35" t="str">
        <f t="shared" si="644"/>
        <v/>
      </c>
      <c r="AGL138" s="36">
        <f t="shared" si="657"/>
        <v>10</v>
      </c>
      <c r="AGM138" s="36">
        <f t="shared" si="645"/>
        <v>1</v>
      </c>
      <c r="AGN138" s="39" t="str">
        <f t="shared" si="658"/>
        <v/>
      </c>
      <c r="AGO138" s="36" t="str">
        <f t="shared" si="659"/>
        <v/>
      </c>
      <c r="AGP138" s="36" t="str">
        <f t="shared" si="646"/>
        <v/>
      </c>
      <c r="AGQ138" s="39" t="str">
        <f t="shared" si="660"/>
        <v/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390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37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7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7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7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7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 t="str">
        <f t="shared" si="658"/>
        <v/>
      </c>
      <c r="AGO139" s="36" t="str">
        <f t="shared" si="659"/>
        <v/>
      </c>
      <c r="AGP139" s="36" t="str">
        <f t="shared" si="646"/>
        <v/>
      </c>
      <c r="AGQ139" s="39" t="str">
        <f t="shared" si="660"/>
        <v/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391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7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7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7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7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 t="str">
        <f t="shared" si="644"/>
        <v/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 t="str">
        <f t="shared" si="660"/>
        <v/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392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398</v>
      </c>
      <c r="AN141" s="57" t="s">
        <v>398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398</v>
      </c>
      <c r="BL141" s="57"/>
      <c r="BM141" s="57" t="s">
        <v>398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398</v>
      </c>
      <c r="CB141" s="57"/>
      <c r="CC141" s="57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7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3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 t="str">
        <f t="shared" si="660"/>
        <v/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393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398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399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398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>
        <f t="shared" si="644"/>
        <v>1</v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 t="str">
        <f t="shared" si="646"/>
        <v/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405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 t="str">
        <f t="shared" si="646"/>
        <v/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394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 t="str">
        <f t="shared" si="644"/>
        <v/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 t="str">
        <f t="shared" si="660"/>
        <v/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395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396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398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398</v>
      </c>
      <c r="AN146" s="57" t="s">
        <v>398</v>
      </c>
      <c r="AO146" s="38"/>
      <c r="AP146" s="38"/>
      <c r="AQ146" s="57" t="s">
        <v>398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398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398</v>
      </c>
      <c r="BN146" s="57"/>
      <c r="BO146" s="57" t="s">
        <v>399</v>
      </c>
      <c r="BP146" s="57" t="s">
        <v>399</v>
      </c>
      <c r="BQ146" s="57"/>
      <c r="BR146" s="57"/>
      <c r="BS146" s="57"/>
      <c r="BT146" s="57" t="s">
        <v>398</v>
      </c>
      <c r="BU146" s="57" t="s">
        <v>398</v>
      </c>
      <c r="BV146" s="57"/>
      <c r="BW146" s="57"/>
      <c r="BX146" s="57"/>
      <c r="BY146" s="57"/>
      <c r="BZ146" s="57"/>
      <c r="CA146" s="57"/>
      <c r="CB146" s="57" t="s">
        <v>399</v>
      </c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>
        <f t="shared" si="656"/>
        <v>3</v>
      </c>
      <c r="AGH146" s="35">
        <f t="shared" si="644"/>
        <v>3</v>
      </c>
      <c r="AGL146" s="36" t="str">
        <f t="shared" si="657"/>
        <v/>
      </c>
      <c r="AGM146" s="36">
        <f t="shared" si="645"/>
        <v>3</v>
      </c>
      <c r="AGN146" s="39">
        <f t="shared" si="658"/>
        <v>8</v>
      </c>
      <c r="AGO146" s="36" t="str">
        <f t="shared" si="659"/>
        <v/>
      </c>
      <c r="AGP146" s="36" t="str">
        <f t="shared" si="646"/>
        <v/>
      </c>
      <c r="AGQ146" s="39" t="str">
        <f t="shared" si="660"/>
        <v/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397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38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37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7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7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7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7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 t="str">
        <f>IF(COUNTIFS($C$6:$AGE$6,10,$C155:$AGE155,"н")=0,"",COUNTIFS($C$6:$AGE$6,10,$C155:$AGE155,"н"))</f>
        <v/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59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398</v>
      </c>
      <c r="P156" s="62" t="s">
        <v>398</v>
      </c>
      <c r="Q156" s="62"/>
      <c r="R156" s="62"/>
      <c r="S156" s="62" t="s">
        <v>398</v>
      </c>
      <c r="T156" s="62" t="s">
        <v>398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398</v>
      </c>
      <c r="AF156" s="62" t="s">
        <v>398</v>
      </c>
      <c r="AG156" s="62"/>
      <c r="AH156" s="62"/>
      <c r="AI156" s="62" t="s">
        <v>398</v>
      </c>
      <c r="AJ156" s="62"/>
      <c r="AK156" s="62"/>
      <c r="AL156" s="62"/>
      <c r="AM156" s="62" t="s">
        <v>398</v>
      </c>
      <c r="AN156" s="62" t="s">
        <v>398</v>
      </c>
      <c r="AO156" s="62"/>
      <c r="AP156" s="62"/>
      <c r="AQ156" s="62"/>
      <c r="AR156" s="62"/>
      <c r="AS156" s="62"/>
      <c r="AT156" s="62"/>
      <c r="AU156" s="62" t="s">
        <v>398</v>
      </c>
      <c r="AV156" s="62" t="s">
        <v>398</v>
      </c>
      <c r="AW156" s="62" t="s">
        <v>398</v>
      </c>
      <c r="AX156" s="62" t="s">
        <v>398</v>
      </c>
      <c r="AY156" s="62" t="s">
        <v>398</v>
      </c>
      <c r="AZ156" s="62" t="s">
        <v>398</v>
      </c>
      <c r="BA156" s="62" t="s">
        <v>398</v>
      </c>
      <c r="BB156" s="62" t="s">
        <v>398</v>
      </c>
      <c r="BC156" s="62" t="s">
        <v>398</v>
      </c>
      <c r="BD156" s="62" t="s">
        <v>398</v>
      </c>
      <c r="BE156" s="62"/>
      <c r="BF156" s="62"/>
      <c r="BG156" s="62"/>
      <c r="BH156" s="62"/>
      <c r="BI156" s="62"/>
      <c r="BJ156" s="62"/>
      <c r="BK156" s="62" t="s">
        <v>398</v>
      </c>
      <c r="BL156" s="62" t="s">
        <v>398</v>
      </c>
      <c r="BM156" s="62" t="s">
        <v>398</v>
      </c>
      <c r="BN156" s="62" t="s">
        <v>398</v>
      </c>
      <c r="BO156" s="62" t="s">
        <v>398</v>
      </c>
      <c r="BP156" s="62" t="s">
        <v>398</v>
      </c>
      <c r="BQ156" s="62" t="s">
        <v>398</v>
      </c>
      <c r="BR156" s="62" t="s">
        <v>398</v>
      </c>
      <c r="BS156" s="62" t="s">
        <v>398</v>
      </c>
      <c r="BT156" s="62" t="s">
        <v>398</v>
      </c>
      <c r="BU156" s="62" t="s">
        <v>398</v>
      </c>
      <c r="BV156" s="62" t="s">
        <v>398</v>
      </c>
      <c r="BW156" s="62" t="s">
        <v>398</v>
      </c>
      <c r="BX156" s="62"/>
      <c r="BY156" s="62"/>
      <c r="BZ156" s="62"/>
      <c r="CA156" s="62"/>
      <c r="CB156" s="62"/>
      <c r="CC156" s="38"/>
      <c r="CD156" s="38"/>
      <c r="CE156" s="37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7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7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7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7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13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32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 t="str">
        <f t="shared" ref="AGQ156:AGQ166" si="694">IF(COUNTIFS($C$6:$AGE$6,10,$C156:$AGE156,"н")=0,"",COUNTIFS($C$6:$AGE$6,10,$C156:$AGE156,"н"))</f>
        <v/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 t="s">
        <v>399</v>
      </c>
      <c r="L157" s="62" t="s">
        <v>399</v>
      </c>
      <c r="M157" s="62" t="s">
        <v>399</v>
      </c>
      <c r="N157" s="62" t="s">
        <v>399</v>
      </c>
      <c r="O157" s="62"/>
      <c r="P157" s="62" t="s">
        <v>398</v>
      </c>
      <c r="Q157" s="62"/>
      <c r="R157" s="62"/>
      <c r="S157" s="62"/>
      <c r="T157" s="62"/>
      <c r="U157" s="38"/>
      <c r="V157" s="38"/>
      <c r="W157" s="62" t="s">
        <v>398</v>
      </c>
      <c r="X157" s="62" t="s">
        <v>398</v>
      </c>
      <c r="Y157" s="62" t="s">
        <v>398</v>
      </c>
      <c r="Z157" s="62" t="s">
        <v>398</v>
      </c>
      <c r="AA157" s="62"/>
      <c r="AB157" s="62"/>
      <c r="AC157" s="62"/>
      <c r="AD157" s="62"/>
      <c r="AE157" s="62" t="s">
        <v>398</v>
      </c>
      <c r="AF157" s="62" t="s">
        <v>398</v>
      </c>
      <c r="AG157" s="62"/>
      <c r="AH157" s="62"/>
      <c r="AI157" s="62" t="s">
        <v>398</v>
      </c>
      <c r="AJ157" s="62"/>
      <c r="AK157" s="62"/>
      <c r="AL157" s="62"/>
      <c r="AM157" s="62" t="s">
        <v>398</v>
      </c>
      <c r="AN157" s="62" t="s">
        <v>398</v>
      </c>
      <c r="AO157" s="62"/>
      <c r="AP157" s="62"/>
      <c r="AQ157" s="62"/>
      <c r="AR157" s="62"/>
      <c r="AS157" s="62"/>
      <c r="AT157" s="62"/>
      <c r="AU157" s="62" t="s">
        <v>398</v>
      </c>
      <c r="AV157" s="62" t="s">
        <v>398</v>
      </c>
      <c r="AW157" s="62" t="s">
        <v>398</v>
      </c>
      <c r="AX157" s="62" t="s">
        <v>398</v>
      </c>
      <c r="AY157" s="62" t="s">
        <v>398</v>
      </c>
      <c r="AZ157" s="62" t="s">
        <v>398</v>
      </c>
      <c r="BA157" s="62" t="s">
        <v>398</v>
      </c>
      <c r="BB157" s="62" t="s">
        <v>398</v>
      </c>
      <c r="BC157" s="62" t="s">
        <v>398</v>
      </c>
      <c r="BD157" s="62" t="s">
        <v>398</v>
      </c>
      <c r="BE157" s="62"/>
      <c r="BF157" s="62"/>
      <c r="BG157" s="62" t="s">
        <v>398</v>
      </c>
      <c r="BH157" s="62" t="s">
        <v>398</v>
      </c>
      <c r="BI157" s="62"/>
      <c r="BJ157" s="62"/>
      <c r="BK157" s="62" t="s">
        <v>398</v>
      </c>
      <c r="BL157" s="62" t="s">
        <v>398</v>
      </c>
      <c r="BM157" s="62" t="s">
        <v>398</v>
      </c>
      <c r="BN157" s="62" t="s">
        <v>398</v>
      </c>
      <c r="BO157" s="62" t="s">
        <v>398</v>
      </c>
      <c r="BP157" s="62" t="s">
        <v>398</v>
      </c>
      <c r="BQ157" s="62" t="s">
        <v>398</v>
      </c>
      <c r="BR157" s="62" t="s">
        <v>398</v>
      </c>
      <c r="BS157" s="62" t="s">
        <v>398</v>
      </c>
      <c r="BT157" s="62" t="s">
        <v>398</v>
      </c>
      <c r="BU157" s="62" t="s">
        <v>398</v>
      </c>
      <c r="BV157" s="62" t="s">
        <v>398</v>
      </c>
      <c r="BW157" s="62" t="s">
        <v>398</v>
      </c>
      <c r="BX157" s="62"/>
      <c r="BY157" s="62"/>
      <c r="BZ157" s="62"/>
      <c r="CA157" s="62" t="s">
        <v>398</v>
      </c>
      <c r="CB157" s="62" t="s">
        <v>398</v>
      </c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15</v>
      </c>
      <c r="AGL157" s="36" t="str">
        <f t="shared" si="691"/>
        <v/>
      </c>
      <c r="AGM157" s="36">
        <f t="shared" si="679"/>
        <v>4</v>
      </c>
      <c r="AGN157" s="39">
        <f t="shared" si="692"/>
        <v>37</v>
      </c>
      <c r="AGO157" s="36" t="str">
        <f t="shared" si="693"/>
        <v/>
      </c>
      <c r="AGP157" s="36" t="str">
        <f t="shared" si="680"/>
        <v/>
      </c>
      <c r="AGQ157" s="39" t="str">
        <f t="shared" si="694"/>
        <v/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61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398</v>
      </c>
      <c r="BD158" s="62" t="s">
        <v>398</v>
      </c>
      <c r="BE158" s="62"/>
      <c r="BF158" s="62"/>
      <c r="BG158" s="62" t="s">
        <v>398</v>
      </c>
      <c r="BH158" s="62" t="s">
        <v>398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399</v>
      </c>
      <c r="CB158" s="62" t="s">
        <v>399</v>
      </c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>
        <f t="shared" si="690"/>
        <v>2</v>
      </c>
      <c r="AGH158" s="35" t="str">
        <f t="shared" si="678"/>
        <v/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 t="str">
        <f t="shared" si="693"/>
        <v/>
      </c>
      <c r="AGP158" s="36" t="str">
        <f t="shared" si="680"/>
        <v/>
      </c>
      <c r="AGQ158" s="39" t="str">
        <f t="shared" si="694"/>
        <v/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62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63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398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398</v>
      </c>
      <c r="AB160" s="62" t="s">
        <v>398</v>
      </c>
      <c r="AC160" s="62" t="s">
        <v>398</v>
      </c>
      <c r="AD160" s="62" t="s">
        <v>398</v>
      </c>
      <c r="AE160" s="62" t="s">
        <v>398</v>
      </c>
      <c r="AF160" s="62" t="s">
        <v>398</v>
      </c>
      <c r="AG160" s="62"/>
      <c r="AH160" s="62"/>
      <c r="AI160" s="62"/>
      <c r="AJ160" s="62"/>
      <c r="AK160" s="62"/>
      <c r="AL160" s="62"/>
      <c r="AM160" s="62" t="s">
        <v>398</v>
      </c>
      <c r="AN160" s="62" t="s">
        <v>398</v>
      </c>
      <c r="AO160" s="62"/>
      <c r="AP160" s="62"/>
      <c r="AQ160" s="62"/>
      <c r="AR160" s="62"/>
      <c r="AS160" s="62"/>
      <c r="AT160" s="62"/>
      <c r="AU160" s="62" t="s">
        <v>398</v>
      </c>
      <c r="AV160" s="62" t="s">
        <v>398</v>
      </c>
      <c r="AW160" s="62" t="s">
        <v>398</v>
      </c>
      <c r="AX160" s="62" t="s">
        <v>398</v>
      </c>
      <c r="AY160" s="62" t="s">
        <v>398</v>
      </c>
      <c r="AZ160" s="62" t="s">
        <v>398</v>
      </c>
      <c r="BA160" s="62" t="s">
        <v>398</v>
      </c>
      <c r="BB160" s="62" t="s">
        <v>398</v>
      </c>
      <c r="BC160" s="62"/>
      <c r="BD160" s="62"/>
      <c r="BE160" s="62"/>
      <c r="BF160" s="62"/>
      <c r="BG160" s="62" t="s">
        <v>409</v>
      </c>
      <c r="BH160" s="62" t="s">
        <v>409</v>
      </c>
      <c r="BI160" s="62"/>
      <c r="BJ160" s="62"/>
      <c r="BK160" s="62" t="s">
        <v>398</v>
      </c>
      <c r="BL160" s="62" t="s">
        <v>398</v>
      </c>
      <c r="BM160" s="62" t="s">
        <v>398</v>
      </c>
      <c r="BN160" s="62" t="s">
        <v>398</v>
      </c>
      <c r="BO160" s="62" t="s">
        <v>398</v>
      </c>
      <c r="BP160" s="62" t="s">
        <v>398</v>
      </c>
      <c r="BQ160" s="62" t="s">
        <v>398</v>
      </c>
      <c r="BR160" s="62" t="s">
        <v>398</v>
      </c>
      <c r="BS160" s="62" t="s">
        <v>398</v>
      </c>
      <c r="BT160" s="62"/>
      <c r="BU160" s="62"/>
      <c r="BV160" s="62"/>
      <c r="BW160" s="62" t="s">
        <v>398</v>
      </c>
      <c r="BX160" s="62"/>
      <c r="BY160" s="62"/>
      <c r="BZ160" s="62"/>
      <c r="CA160" s="62" t="s">
        <v>398</v>
      </c>
      <c r="CB160" s="62" t="s">
        <v>398</v>
      </c>
      <c r="CC160" s="38"/>
      <c r="CD160" s="38"/>
      <c r="CE160" s="37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7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7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7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7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300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12</v>
      </c>
      <c r="AGL160" s="36">
        <f t="shared" si="691"/>
        <v>2</v>
      </c>
      <c r="AGM160" s="36" t="str">
        <f t="shared" si="679"/>
        <v/>
      </c>
      <c r="AGN160" s="39">
        <f t="shared" si="692"/>
        <v>29</v>
      </c>
      <c r="AGO160" s="36" t="str">
        <f t="shared" si="693"/>
        <v/>
      </c>
      <c r="AGP160" s="36" t="str">
        <f t="shared" si="680"/>
        <v/>
      </c>
      <c r="AGQ160" s="39" t="str">
        <f t="shared" si="694"/>
        <v/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64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398</v>
      </c>
      <c r="Q161" s="62"/>
      <c r="R161" s="62"/>
      <c r="S161" s="62"/>
      <c r="T161" s="62"/>
      <c r="U161" s="38"/>
      <c r="V161" s="38"/>
      <c r="W161" s="62" t="s">
        <v>398</v>
      </c>
      <c r="X161" s="62" t="s">
        <v>398</v>
      </c>
      <c r="Y161" s="62" t="s">
        <v>398</v>
      </c>
      <c r="Z161" s="62" t="s">
        <v>398</v>
      </c>
      <c r="AA161" s="62"/>
      <c r="AB161" s="62"/>
      <c r="AC161" s="62"/>
      <c r="AD161" s="62"/>
      <c r="AE161" s="62" t="s">
        <v>398</v>
      </c>
      <c r="AF161" s="62" t="s">
        <v>398</v>
      </c>
      <c r="AG161" s="62"/>
      <c r="AH161" s="62"/>
      <c r="AI161" s="62" t="s">
        <v>398</v>
      </c>
      <c r="AJ161" s="62"/>
      <c r="AK161" s="62"/>
      <c r="AL161" s="62"/>
      <c r="AM161" s="62" t="s">
        <v>398</v>
      </c>
      <c r="AN161" s="62" t="s">
        <v>398</v>
      </c>
      <c r="AO161" s="62"/>
      <c r="AP161" s="62"/>
      <c r="AQ161" s="62" t="s">
        <v>409</v>
      </c>
      <c r="AR161" s="62" t="s">
        <v>409</v>
      </c>
      <c r="AS161" s="62" t="s">
        <v>409</v>
      </c>
      <c r="AT161" s="62" t="s">
        <v>409</v>
      </c>
      <c r="AU161" s="62" t="s">
        <v>409</v>
      </c>
      <c r="AV161" s="62" t="s">
        <v>409</v>
      </c>
      <c r="AW161" s="62" t="s">
        <v>409</v>
      </c>
      <c r="AX161" s="62" t="s">
        <v>409</v>
      </c>
      <c r="AY161" s="62" t="s">
        <v>409</v>
      </c>
      <c r="AZ161" s="62" t="s">
        <v>409</v>
      </c>
      <c r="BA161" s="62" t="s">
        <v>409</v>
      </c>
      <c r="BB161" s="62" t="s">
        <v>409</v>
      </c>
      <c r="BC161" s="62" t="s">
        <v>409</v>
      </c>
      <c r="BD161" s="62" t="s">
        <v>409</v>
      </c>
      <c r="BE161" s="62"/>
      <c r="BF161" s="62"/>
      <c r="BG161" s="62" t="s">
        <v>409</v>
      </c>
      <c r="BH161" s="62" t="s">
        <v>409</v>
      </c>
      <c r="BI161" s="62"/>
      <c r="BJ161" s="62"/>
      <c r="BK161" s="62" t="s">
        <v>398</v>
      </c>
      <c r="BL161" s="62" t="s">
        <v>398</v>
      </c>
      <c r="BM161" s="62" t="s">
        <v>398</v>
      </c>
      <c r="BN161" s="62" t="s">
        <v>398</v>
      </c>
      <c r="BO161" s="62" t="s">
        <v>398</v>
      </c>
      <c r="BP161" s="62" t="s">
        <v>398</v>
      </c>
      <c r="BQ161" s="62" t="s">
        <v>398</v>
      </c>
      <c r="BR161" s="62" t="s">
        <v>398</v>
      </c>
      <c r="BS161" s="62" t="s">
        <v>398</v>
      </c>
      <c r="BT161" s="62" t="s">
        <v>398</v>
      </c>
      <c r="BU161" s="62" t="s">
        <v>398</v>
      </c>
      <c r="BV161" s="62" t="s">
        <v>398</v>
      </c>
      <c r="BW161" s="62" t="s">
        <v>398</v>
      </c>
      <c r="BX161" s="62"/>
      <c r="BY161" s="62"/>
      <c r="BZ161" s="62"/>
      <c r="CA161" s="62" t="s">
        <v>398</v>
      </c>
      <c r="CB161" s="62" t="s">
        <v>398</v>
      </c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15</v>
      </c>
      <c r="AGL161" s="36">
        <f t="shared" si="691"/>
        <v>16</v>
      </c>
      <c r="AGM161" s="36" t="str">
        <f t="shared" si="679"/>
        <v/>
      </c>
      <c r="AGN161" s="39">
        <f t="shared" si="692"/>
        <v>25</v>
      </c>
      <c r="AGO161" s="36" t="str">
        <f t="shared" si="693"/>
        <v/>
      </c>
      <c r="AGP161" s="36" t="str">
        <f t="shared" si="680"/>
        <v/>
      </c>
      <c r="AGQ161" s="39" t="str">
        <f t="shared" si="694"/>
        <v/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65</v>
      </c>
      <c r="C162" s="37"/>
      <c r="D162" s="35"/>
      <c r="E162" s="35"/>
      <c r="F162" s="35"/>
      <c r="G162" s="62" t="s">
        <v>398</v>
      </c>
      <c r="H162" s="63" t="s">
        <v>398</v>
      </c>
      <c r="I162" s="62" t="s">
        <v>398</v>
      </c>
      <c r="J162" s="62" t="s">
        <v>398</v>
      </c>
      <c r="K162" s="62" t="s">
        <v>398</v>
      </c>
      <c r="L162" s="62" t="s">
        <v>398</v>
      </c>
      <c r="M162" s="62" t="s">
        <v>398</v>
      </c>
      <c r="N162" s="62" t="s">
        <v>398</v>
      </c>
      <c r="O162" s="62" t="s">
        <v>398</v>
      </c>
      <c r="P162" s="62" t="s">
        <v>398</v>
      </c>
      <c r="Q162" s="62"/>
      <c r="R162" s="62"/>
      <c r="S162" s="62" t="s">
        <v>398</v>
      </c>
      <c r="T162" s="62" t="s">
        <v>398</v>
      </c>
      <c r="U162" s="38"/>
      <c r="V162" s="38"/>
      <c r="W162" s="62" t="s">
        <v>398</v>
      </c>
      <c r="X162" s="62" t="s">
        <v>398</v>
      </c>
      <c r="Y162" s="62" t="s">
        <v>398</v>
      </c>
      <c r="Z162" s="62" t="s">
        <v>398</v>
      </c>
      <c r="AA162" s="62" t="s">
        <v>398</v>
      </c>
      <c r="AB162" s="62" t="s">
        <v>398</v>
      </c>
      <c r="AC162" s="62" t="s">
        <v>398</v>
      </c>
      <c r="AD162" s="62" t="s">
        <v>398</v>
      </c>
      <c r="AE162" s="62" t="s">
        <v>398</v>
      </c>
      <c r="AF162" s="62" t="s">
        <v>398</v>
      </c>
      <c r="AG162" s="62"/>
      <c r="AH162" s="62"/>
      <c r="AI162" s="62" t="s">
        <v>398</v>
      </c>
      <c r="AJ162" s="62" t="s">
        <v>398</v>
      </c>
      <c r="AK162" s="62"/>
      <c r="AL162" s="62"/>
      <c r="AM162" s="62" t="s">
        <v>398</v>
      </c>
      <c r="AN162" s="62" t="s">
        <v>398</v>
      </c>
      <c r="AO162" s="62"/>
      <c r="AP162" s="62"/>
      <c r="AQ162" s="62" t="s">
        <v>398</v>
      </c>
      <c r="AR162" s="62" t="s">
        <v>398</v>
      </c>
      <c r="AS162" s="62" t="s">
        <v>398</v>
      </c>
      <c r="AT162" s="62" t="s">
        <v>398</v>
      </c>
      <c r="AU162" s="62" t="s">
        <v>398</v>
      </c>
      <c r="AV162" s="62" t="s">
        <v>398</v>
      </c>
      <c r="AW162" s="62" t="s">
        <v>398</v>
      </c>
      <c r="AX162" s="62" t="s">
        <v>398</v>
      </c>
      <c r="AY162" s="62" t="s">
        <v>398</v>
      </c>
      <c r="AZ162" s="62" t="s">
        <v>398</v>
      </c>
      <c r="BA162" s="62" t="s">
        <v>398</v>
      </c>
      <c r="BB162" s="62" t="s">
        <v>398</v>
      </c>
      <c r="BC162" s="62" t="s">
        <v>398</v>
      </c>
      <c r="BD162" s="62" t="s">
        <v>398</v>
      </c>
      <c r="BE162" s="62"/>
      <c r="BF162" s="62"/>
      <c r="BG162" s="62" t="s">
        <v>398</v>
      </c>
      <c r="BH162" s="62" t="s">
        <v>398</v>
      </c>
      <c r="BI162" s="62"/>
      <c r="BJ162" s="62"/>
      <c r="BK162" s="62" t="s">
        <v>398</v>
      </c>
      <c r="BL162" s="62" t="s">
        <v>398</v>
      </c>
      <c r="BM162" s="62" t="s">
        <v>398</v>
      </c>
      <c r="BN162" s="62" t="s">
        <v>398</v>
      </c>
      <c r="BO162" s="62" t="s">
        <v>398</v>
      </c>
      <c r="BP162" s="62" t="s">
        <v>398</v>
      </c>
      <c r="BQ162" s="62" t="s">
        <v>398</v>
      </c>
      <c r="BR162" s="62" t="s">
        <v>398</v>
      </c>
      <c r="BS162" s="62" t="s">
        <v>398</v>
      </c>
      <c r="BT162" s="62" t="s">
        <v>398</v>
      </c>
      <c r="BU162" s="62" t="s">
        <v>398</v>
      </c>
      <c r="BV162" s="62" t="s">
        <v>398</v>
      </c>
      <c r="BW162" s="62" t="s">
        <v>398</v>
      </c>
      <c r="BX162" s="62"/>
      <c r="BY162" s="62"/>
      <c r="BZ162" s="62"/>
      <c r="CA162" s="62" t="s">
        <v>398</v>
      </c>
      <c r="CB162" s="62" t="s">
        <v>398</v>
      </c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15</v>
      </c>
      <c r="AGL162" s="36" t="str">
        <f t="shared" si="691"/>
        <v/>
      </c>
      <c r="AGM162" s="36" t="str">
        <f t="shared" si="679"/>
        <v/>
      </c>
      <c r="AGN162" s="39">
        <f t="shared" si="692"/>
        <v>57</v>
      </c>
      <c r="AGO162" s="36" t="str">
        <f t="shared" si="693"/>
        <v/>
      </c>
      <c r="AGP162" s="36" t="str">
        <f t="shared" si="680"/>
        <v/>
      </c>
      <c r="AGQ162" s="39" t="str">
        <f t="shared" si="694"/>
        <v/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66</v>
      </c>
      <c r="C163" s="37"/>
      <c r="D163" s="35"/>
      <c r="E163" s="35"/>
      <c r="F163" s="35"/>
      <c r="G163" s="62" t="s">
        <v>398</v>
      </c>
      <c r="H163" s="62"/>
      <c r="I163" s="62" t="s">
        <v>398</v>
      </c>
      <c r="J163" s="62"/>
      <c r="K163" s="62"/>
      <c r="L163" s="62"/>
      <c r="M163" s="62"/>
      <c r="N163" s="62"/>
      <c r="O163" s="62"/>
      <c r="P163" s="62" t="s">
        <v>398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398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398</v>
      </c>
      <c r="AV163" s="62"/>
      <c r="AW163" s="62"/>
      <c r="AX163" s="62"/>
      <c r="AY163" s="62"/>
      <c r="AZ163" s="62"/>
      <c r="BA163" s="62"/>
      <c r="BB163" s="62"/>
      <c r="BC163" s="62" t="s">
        <v>398</v>
      </c>
      <c r="BD163" s="62" t="s">
        <v>398</v>
      </c>
      <c r="BE163" s="62"/>
      <c r="BF163" s="62"/>
      <c r="BG163" s="62" t="s">
        <v>398</v>
      </c>
      <c r="BH163" s="62" t="s">
        <v>398</v>
      </c>
      <c r="BI163" s="62"/>
      <c r="BJ163" s="62"/>
      <c r="BK163" s="62" t="s">
        <v>398</v>
      </c>
      <c r="BL163" s="62" t="s">
        <v>398</v>
      </c>
      <c r="BM163" s="62" t="s">
        <v>398</v>
      </c>
      <c r="BN163" s="62" t="s">
        <v>398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399</v>
      </c>
      <c r="CB163" s="62" t="s">
        <v>399</v>
      </c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>
        <f t="shared" si="690"/>
        <v>2</v>
      </c>
      <c r="AGH163" s="35">
        <f t="shared" si="678"/>
        <v>4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 t="str">
        <f t="shared" si="694"/>
        <v/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67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398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398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37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7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7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7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7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2</v>
      </c>
      <c r="AGO164" s="36" t="str">
        <f t="shared" si="693"/>
        <v/>
      </c>
      <c r="AGP164" s="36" t="str">
        <f t="shared" si="680"/>
        <v/>
      </c>
      <c r="AGQ164" s="39" t="str">
        <f t="shared" si="694"/>
        <v/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39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68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69</v>
      </c>
      <c r="C169" s="37" t="s">
        <v>300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398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409</v>
      </c>
      <c r="BS169" s="57" t="s">
        <v>409</v>
      </c>
      <c r="BT169" s="57" t="s">
        <v>409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409</v>
      </c>
      <c r="CD169" s="57"/>
      <c r="CE169" s="57"/>
      <c r="CF169" s="57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7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7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7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>
        <f t="shared" ref="AGF169:AGF190" si="723">IF(COUNTIFS($C$7:$AGE$7,"="&amp;$AGK$1,$C169:$AGE169,"б")=0,"",COUNTIFS($C$7:$AGE$7,"="&amp;$AGK$1,$C169:$AGE169,"б"))</f>
        <v>4</v>
      </c>
      <c r="AGG169" s="43" t="str">
        <f t="shared" ref="AGG169:AGG190" si="724">IF(COUNTIFS($C$7:$AGE$7,"="&amp;$AGK$1,$C169:$AGE169,"у")=0,"",COUNTIFS($C$7:$AGE$7,"="&amp;$AGK$1,$C169:$AGE169,"у"))</f>
        <v/>
      </c>
      <c r="AGH169" s="35" t="str">
        <f t="shared" si="712"/>
        <v/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 t="str">
        <f t="shared" ref="AGO169:AGO191" si="727">IF(COUNTIFS($C$6:$AGE$6,10,$C169:$AGE169,"б")=0,"",COUNTIFS($C$6:$AGE$6,10,$C169:$AGE169,"б"))</f>
        <v/>
      </c>
      <c r="AGP169" s="36" t="str">
        <f t="shared" si="714"/>
        <v/>
      </c>
      <c r="AGQ169" s="39" t="str">
        <f t="shared" ref="AGQ169:AGQ191" si="728">IF(COUNTIFS($C$6:$AGE$6,10,$C169:$AGE169,"н")=0,"",COUNTIFS($C$6:$AGE$6,10,$C169:$AGE169,"н"))</f>
        <v/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70</v>
      </c>
      <c r="C170" s="37"/>
      <c r="D170" s="35"/>
      <c r="E170" s="35"/>
      <c r="F170" s="35"/>
      <c r="G170" s="57" t="s">
        <v>398</v>
      </c>
      <c r="H170" s="57" t="s">
        <v>398</v>
      </c>
      <c r="I170" s="57"/>
      <c r="J170" s="57" t="s">
        <v>398</v>
      </c>
      <c r="K170" s="57" t="s">
        <v>398</v>
      </c>
      <c r="L170" s="57"/>
      <c r="M170" s="57" t="s">
        <v>398</v>
      </c>
      <c r="N170" s="57"/>
      <c r="O170" s="57" t="s">
        <v>398</v>
      </c>
      <c r="P170" s="57" t="s">
        <v>398</v>
      </c>
      <c r="Q170" s="57"/>
      <c r="R170" s="57"/>
      <c r="S170" s="57" t="s">
        <v>398</v>
      </c>
      <c r="T170" s="57" t="s">
        <v>398</v>
      </c>
      <c r="U170" s="57"/>
      <c r="V170" s="38"/>
      <c r="W170" s="62" t="s">
        <v>398</v>
      </c>
      <c r="X170" s="62" t="s">
        <v>398</v>
      </c>
      <c r="Y170" s="62" t="s">
        <v>398</v>
      </c>
      <c r="Z170" s="62" t="s">
        <v>398</v>
      </c>
      <c r="AA170" s="62" t="s">
        <v>398</v>
      </c>
      <c r="AB170" s="62" t="s">
        <v>398</v>
      </c>
      <c r="AC170" s="62" t="s">
        <v>398</v>
      </c>
      <c r="AD170" s="62" t="s">
        <v>398</v>
      </c>
      <c r="AE170" s="62" t="s">
        <v>398</v>
      </c>
      <c r="AF170" s="62" t="s">
        <v>398</v>
      </c>
      <c r="AG170" s="62" t="s">
        <v>398</v>
      </c>
      <c r="AH170" s="62" t="s">
        <v>398</v>
      </c>
      <c r="AI170" s="62"/>
      <c r="AJ170" s="62" t="s">
        <v>398</v>
      </c>
      <c r="AK170" s="62"/>
      <c r="AL170" s="62"/>
      <c r="AM170" s="62" t="s">
        <v>398</v>
      </c>
      <c r="AN170" s="38"/>
      <c r="AO170" s="38"/>
      <c r="AP170" s="38"/>
      <c r="AQ170" s="62" t="s">
        <v>398</v>
      </c>
      <c r="AR170" s="62" t="s">
        <v>398</v>
      </c>
      <c r="AS170" s="62" t="s">
        <v>398</v>
      </c>
      <c r="AT170" s="62" t="s">
        <v>398</v>
      </c>
      <c r="AU170" s="62" t="s">
        <v>398</v>
      </c>
      <c r="AV170" s="62" t="s">
        <v>398</v>
      </c>
      <c r="AW170" s="62" t="s">
        <v>398</v>
      </c>
      <c r="AX170" s="62"/>
      <c r="AY170" s="62" t="s">
        <v>398</v>
      </c>
      <c r="AZ170" s="62" t="s">
        <v>398</v>
      </c>
      <c r="BA170" s="62" t="s">
        <v>398</v>
      </c>
      <c r="BB170" s="62"/>
      <c r="BC170" s="62" t="s">
        <v>398</v>
      </c>
      <c r="BD170" s="62" t="s">
        <v>398</v>
      </c>
      <c r="BE170" s="62"/>
      <c r="BF170" s="62"/>
      <c r="BG170" s="62" t="s">
        <v>398</v>
      </c>
      <c r="BH170" s="62" t="s">
        <v>398</v>
      </c>
      <c r="BI170" s="38"/>
      <c r="BJ170" s="38"/>
      <c r="BK170" s="57" t="s">
        <v>398</v>
      </c>
      <c r="BL170" s="57" t="s">
        <v>398</v>
      </c>
      <c r="BM170" s="57" t="s">
        <v>398</v>
      </c>
      <c r="BN170" s="57" t="s">
        <v>398</v>
      </c>
      <c r="BO170" s="57" t="s">
        <v>398</v>
      </c>
      <c r="BP170" s="57" t="s">
        <v>398</v>
      </c>
      <c r="BQ170" s="57" t="s">
        <v>398</v>
      </c>
      <c r="BR170" s="57" t="s">
        <v>398</v>
      </c>
      <c r="BS170" s="57" t="s">
        <v>398</v>
      </c>
      <c r="BT170" s="57" t="s">
        <v>398</v>
      </c>
      <c r="BU170" s="57" t="s">
        <v>398</v>
      </c>
      <c r="BV170" s="57" t="s">
        <v>398</v>
      </c>
      <c r="BW170" s="57" t="s">
        <v>398</v>
      </c>
      <c r="BX170" s="57" t="s">
        <v>398</v>
      </c>
      <c r="BY170" s="57" t="s">
        <v>398</v>
      </c>
      <c r="BZ170" s="57" t="s">
        <v>398</v>
      </c>
      <c r="CA170" s="57"/>
      <c r="CB170" s="57"/>
      <c r="CC170" s="57" t="s">
        <v>398</v>
      </c>
      <c r="CD170" s="57" t="s">
        <v>398</v>
      </c>
      <c r="CE170" s="57"/>
      <c r="CF170" s="57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7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7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7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7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18</v>
      </c>
      <c r="AGL170" s="36" t="str">
        <f t="shared" si="725"/>
        <v/>
      </c>
      <c r="AGM170" s="36" t="str">
        <f t="shared" si="713"/>
        <v/>
      </c>
      <c r="AGN170" s="39">
        <f t="shared" si="726"/>
        <v>55</v>
      </c>
      <c r="AGO170" s="36" t="str">
        <f t="shared" si="727"/>
        <v/>
      </c>
      <c r="AGP170" s="36" t="str">
        <f t="shared" si="714"/>
        <v/>
      </c>
      <c r="AGQ170" s="39" t="str">
        <f t="shared" si="728"/>
        <v/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398</v>
      </c>
      <c r="N171" s="57"/>
      <c r="O171" s="57" t="s">
        <v>398</v>
      </c>
      <c r="P171" s="57"/>
      <c r="Q171" s="57"/>
      <c r="R171" s="57"/>
      <c r="S171" s="57" t="s">
        <v>398</v>
      </c>
      <c r="T171" s="57" t="s">
        <v>398</v>
      </c>
      <c r="U171" s="57"/>
      <c r="V171" s="38"/>
      <c r="W171" s="62" t="s">
        <v>398</v>
      </c>
      <c r="X171" s="62"/>
      <c r="Y171" s="62"/>
      <c r="Z171" s="62"/>
      <c r="AA171" s="62"/>
      <c r="AB171" s="62"/>
      <c r="AC171" s="62"/>
      <c r="AD171" s="62" t="s">
        <v>398</v>
      </c>
      <c r="AE171" s="62" t="s">
        <v>409</v>
      </c>
      <c r="AF171" s="62" t="s">
        <v>409</v>
      </c>
      <c r="AG171" s="62" t="s">
        <v>409</v>
      </c>
      <c r="AH171" s="62" t="s">
        <v>409</v>
      </c>
      <c r="AI171" s="62"/>
      <c r="AJ171" s="62" t="s">
        <v>409</v>
      </c>
      <c r="AK171" s="62"/>
      <c r="AL171" s="62"/>
      <c r="AM171" s="62" t="s">
        <v>409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398</v>
      </c>
      <c r="BD171" s="62" t="s">
        <v>398</v>
      </c>
      <c r="BE171" s="62"/>
      <c r="BF171" s="62"/>
      <c r="BG171" s="62" t="s">
        <v>410</v>
      </c>
      <c r="BH171" s="62" t="s">
        <v>410</v>
      </c>
      <c r="BI171" s="38"/>
      <c r="BJ171" s="38"/>
      <c r="BK171" s="57" t="s">
        <v>398</v>
      </c>
      <c r="BL171" s="57"/>
      <c r="BM171" s="57"/>
      <c r="BN171" s="57"/>
      <c r="BO171" s="57"/>
      <c r="BP171" s="57"/>
      <c r="BQ171" s="57"/>
      <c r="BR171" s="57" t="s">
        <v>398</v>
      </c>
      <c r="BS171" s="57" t="s">
        <v>398</v>
      </c>
      <c r="BT171" s="57" t="s">
        <v>398</v>
      </c>
      <c r="BU171" s="57" t="s">
        <v>398</v>
      </c>
      <c r="BV171" s="57" t="s">
        <v>398</v>
      </c>
      <c r="BW171" s="57" t="s">
        <v>398</v>
      </c>
      <c r="BX171" s="57" t="s">
        <v>398</v>
      </c>
      <c r="BY171" s="57"/>
      <c r="BZ171" s="57"/>
      <c r="CA171" s="57"/>
      <c r="CB171" s="57"/>
      <c r="CC171" s="57"/>
      <c r="CD171" s="57"/>
      <c r="CE171" s="57"/>
      <c r="CF171" s="57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7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7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7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7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8</v>
      </c>
      <c r="AGL171" s="36">
        <f t="shared" si="725"/>
        <v>6</v>
      </c>
      <c r="AGM171" s="36" t="str">
        <f t="shared" si="713"/>
        <v/>
      </c>
      <c r="AGN171" s="39">
        <f t="shared" si="726"/>
        <v>18</v>
      </c>
      <c r="AGO171" s="36" t="str">
        <f t="shared" si="727"/>
        <v/>
      </c>
      <c r="AGP171" s="36" t="str">
        <f t="shared" si="714"/>
        <v/>
      </c>
      <c r="AGQ171" s="39" t="str">
        <f t="shared" si="728"/>
        <v/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409</v>
      </c>
      <c r="AS172" s="62" t="s">
        <v>409</v>
      </c>
      <c r="AT172" s="62" t="s">
        <v>409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398</v>
      </c>
      <c r="BN172" s="57" t="s">
        <v>398</v>
      </c>
      <c r="BO172" s="57" t="s">
        <v>398</v>
      </c>
      <c r="BP172" s="57" t="s">
        <v>398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7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7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7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7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>
        <f t="shared" si="712"/>
        <v>4</v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 t="str">
        <f t="shared" si="714"/>
        <v/>
      </c>
      <c r="AGQ172" s="39" t="str">
        <f t="shared" si="728"/>
        <v/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398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398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7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7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7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7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 t="str">
        <f t="shared" si="728"/>
        <v/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74</v>
      </c>
      <c r="C174" s="37"/>
      <c r="D174" s="35"/>
      <c r="E174" s="35"/>
      <c r="F174" s="35"/>
      <c r="G174" s="57" t="s">
        <v>398</v>
      </c>
      <c r="H174" s="57" t="s">
        <v>398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398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398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410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7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7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7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7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 t="str">
        <f t="shared" si="712"/>
        <v/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 t="str">
        <f t="shared" si="728"/>
        <v/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398</v>
      </c>
      <c r="X175" s="62"/>
      <c r="Y175" s="62"/>
      <c r="Z175" s="62"/>
      <c r="AA175" s="62"/>
      <c r="AB175" s="62"/>
      <c r="AC175" s="62" t="s">
        <v>398</v>
      </c>
      <c r="AD175" s="62" t="s">
        <v>398</v>
      </c>
      <c r="AE175" s="62" t="s">
        <v>409</v>
      </c>
      <c r="AF175" s="62" t="s">
        <v>409</v>
      </c>
      <c r="AG175" s="62" t="s">
        <v>409</v>
      </c>
      <c r="AH175" s="62" t="s">
        <v>409</v>
      </c>
      <c r="AI175" s="62"/>
      <c r="AJ175" s="62" t="s">
        <v>409</v>
      </c>
      <c r="AK175" s="62"/>
      <c r="AL175" s="62"/>
      <c r="AM175" s="62" t="s">
        <v>409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398</v>
      </c>
      <c r="BL175" s="57"/>
      <c r="BM175" s="57" t="s">
        <v>398</v>
      </c>
      <c r="BN175" s="57"/>
      <c r="BO175" s="57"/>
      <c r="BP175" s="57"/>
      <c r="BQ175" s="57" t="s">
        <v>398</v>
      </c>
      <c r="BR175" s="57"/>
      <c r="BS175" s="57" t="s">
        <v>398</v>
      </c>
      <c r="BT175" s="57"/>
      <c r="BU175" s="57"/>
      <c r="BV175" s="57"/>
      <c r="BW175" s="57"/>
      <c r="BX175" s="57"/>
      <c r="BY175" s="57" t="s">
        <v>398</v>
      </c>
      <c r="BZ175" s="57" t="s">
        <v>398</v>
      </c>
      <c r="CA175" s="57"/>
      <c r="CB175" s="57"/>
      <c r="CC175" s="57"/>
      <c r="CD175" s="57"/>
      <c r="CE175" s="57"/>
      <c r="CF175" s="57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7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7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7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7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6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 t="str">
        <f t="shared" si="714"/>
        <v/>
      </c>
      <c r="AGQ175" s="39" t="str">
        <f t="shared" si="728"/>
        <v/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410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399</v>
      </c>
      <c r="BU176" s="57"/>
      <c r="BV176" s="57"/>
      <c r="BW176" s="57" t="s">
        <v>398</v>
      </c>
      <c r="BX176" s="57" t="s">
        <v>398</v>
      </c>
      <c r="BY176" s="57" t="s">
        <v>398</v>
      </c>
      <c r="BZ176" s="57" t="s">
        <v>398</v>
      </c>
      <c r="CA176" s="57"/>
      <c r="CB176" s="57"/>
      <c r="CC176" s="57" t="s">
        <v>398</v>
      </c>
      <c r="CD176" s="57"/>
      <c r="CE176" s="57"/>
      <c r="CF176" s="57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7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7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7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7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 t="str">
        <f t="shared" si="723"/>
        <v/>
      </c>
      <c r="AGG176" s="43">
        <f t="shared" si="724"/>
        <v>1</v>
      </c>
      <c r="AGH176" s="35">
        <f t="shared" si="712"/>
        <v>5</v>
      </c>
      <c r="AGL176" s="36" t="str">
        <f t="shared" si="725"/>
        <v/>
      </c>
      <c r="AGM176" s="36">
        <f t="shared" si="713"/>
        <v>1</v>
      </c>
      <c r="AGN176" s="39">
        <f t="shared" si="726"/>
        <v>6</v>
      </c>
      <c r="AGO176" s="36" t="str">
        <f t="shared" si="727"/>
        <v/>
      </c>
      <c r="AGP176" s="36" t="str">
        <f t="shared" si="714"/>
        <v/>
      </c>
      <c r="AGQ176" s="39" t="str">
        <f t="shared" si="728"/>
        <v/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 t="s">
        <v>398</v>
      </c>
      <c r="L177" s="57"/>
      <c r="M177" s="57"/>
      <c r="N177" s="57"/>
      <c r="O177" s="57" t="s">
        <v>398</v>
      </c>
      <c r="P177" s="57"/>
      <c r="Q177" s="57"/>
      <c r="R177" s="57"/>
      <c r="S177" s="57" t="s">
        <v>398</v>
      </c>
      <c r="T177" s="57" t="s">
        <v>398</v>
      </c>
      <c r="U177" s="57"/>
      <c r="V177" s="38"/>
      <c r="W177" s="62" t="s">
        <v>398</v>
      </c>
      <c r="X177" s="62" t="s">
        <v>398</v>
      </c>
      <c r="Y177" s="62" t="s">
        <v>398</v>
      </c>
      <c r="Z177" s="62" t="s">
        <v>398</v>
      </c>
      <c r="AA177" s="62" t="s">
        <v>398</v>
      </c>
      <c r="AB177" s="62" t="s">
        <v>398</v>
      </c>
      <c r="AC177" s="62" t="s">
        <v>398</v>
      </c>
      <c r="AD177" s="62" t="s">
        <v>398</v>
      </c>
      <c r="AE177" s="62"/>
      <c r="AF177" s="62"/>
      <c r="AG177" s="62"/>
      <c r="AH177" s="62"/>
      <c r="AI177" s="62"/>
      <c r="AJ177" s="62" t="s">
        <v>398</v>
      </c>
      <c r="AK177" s="62"/>
      <c r="AL177" s="62"/>
      <c r="AM177" s="62"/>
      <c r="AN177" s="38"/>
      <c r="AO177" s="38"/>
      <c r="AP177" s="38"/>
      <c r="AQ177" s="62"/>
      <c r="AR177" s="62" t="s">
        <v>398</v>
      </c>
      <c r="AS177" s="62" t="s">
        <v>398</v>
      </c>
      <c r="AT177" s="62" t="s">
        <v>398</v>
      </c>
      <c r="AU177" s="62" t="s">
        <v>398</v>
      </c>
      <c r="AV177" s="62" t="s">
        <v>398</v>
      </c>
      <c r="AW177" s="62" t="s">
        <v>398</v>
      </c>
      <c r="AX177" s="62"/>
      <c r="AY177" s="62"/>
      <c r="AZ177" s="62"/>
      <c r="BA177" s="62"/>
      <c r="BB177" s="62"/>
      <c r="BC177" s="62" t="s">
        <v>398</v>
      </c>
      <c r="BD177" s="62" t="s">
        <v>398</v>
      </c>
      <c r="BE177" s="62"/>
      <c r="BF177" s="62"/>
      <c r="BG177" s="62"/>
      <c r="BH177" s="62" t="s">
        <v>410</v>
      </c>
      <c r="BI177" s="38"/>
      <c r="BJ177" s="38"/>
      <c r="BK177" s="57" t="s">
        <v>398</v>
      </c>
      <c r="BL177" s="57"/>
      <c r="BM177" s="57"/>
      <c r="BN177" s="57" t="s">
        <v>398</v>
      </c>
      <c r="BO177" s="57" t="s">
        <v>398</v>
      </c>
      <c r="BP177" s="57" t="s">
        <v>398</v>
      </c>
      <c r="BQ177" s="57" t="s">
        <v>398</v>
      </c>
      <c r="BR177" s="57" t="s">
        <v>398</v>
      </c>
      <c r="BS177" s="57" t="s">
        <v>398</v>
      </c>
      <c r="BT177" s="57"/>
      <c r="BU177" s="57" t="s">
        <v>398</v>
      </c>
      <c r="BV177" s="57" t="s">
        <v>398</v>
      </c>
      <c r="BW177" s="57" t="s">
        <v>398</v>
      </c>
      <c r="BX177" s="57" t="s">
        <v>398</v>
      </c>
      <c r="BY177" s="57" t="s">
        <v>398</v>
      </c>
      <c r="BZ177" s="57" t="s">
        <v>398</v>
      </c>
      <c r="CA177" s="57"/>
      <c r="CB177" s="57"/>
      <c r="CC177" s="57" t="s">
        <v>398</v>
      </c>
      <c r="CD177" s="57"/>
      <c r="CE177" s="57"/>
      <c r="CF177" s="57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7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7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7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7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14</v>
      </c>
      <c r="AGL177" s="36" t="str">
        <f t="shared" si="725"/>
        <v/>
      </c>
      <c r="AGM177" s="36" t="str">
        <f t="shared" si="713"/>
        <v/>
      </c>
      <c r="AGN177" s="39">
        <f t="shared" si="726"/>
        <v>36</v>
      </c>
      <c r="AGO177" s="36" t="str">
        <f t="shared" si="727"/>
        <v/>
      </c>
      <c r="AGP177" s="36" t="str">
        <f t="shared" si="714"/>
        <v/>
      </c>
      <c r="AGQ177" s="39" t="str">
        <f t="shared" si="728"/>
        <v/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398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398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7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7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7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7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>
        <f t="shared" si="712"/>
        <v>1</v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 t="str">
        <f t="shared" si="728"/>
        <v/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79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7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398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398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409</v>
      </c>
      <c r="AN180" s="38"/>
      <c r="AO180" s="38"/>
      <c r="AP180" s="38"/>
      <c r="AQ180" s="62"/>
      <c r="AR180" s="62"/>
      <c r="AS180" s="62" t="s">
        <v>398</v>
      </c>
      <c r="AT180" s="62" t="s">
        <v>398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398</v>
      </c>
      <c r="BD180" s="62" t="s">
        <v>398</v>
      </c>
      <c r="BE180" s="62"/>
      <c r="BF180" s="62"/>
      <c r="BG180" s="62" t="s">
        <v>398</v>
      </c>
      <c r="BH180" s="62" t="s">
        <v>398</v>
      </c>
      <c r="BI180" s="38"/>
      <c r="BJ180" s="38"/>
      <c r="BK180" s="57" t="s">
        <v>398</v>
      </c>
      <c r="BL180" s="57"/>
      <c r="BM180" s="57"/>
      <c r="BN180" s="57"/>
      <c r="BO180" s="57"/>
      <c r="BP180" s="57"/>
      <c r="BQ180" s="57" t="s">
        <v>409</v>
      </c>
      <c r="BR180" s="57"/>
      <c r="BS180" s="57"/>
      <c r="BT180" s="57" t="s">
        <v>398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7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7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7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7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>
        <f t="shared" si="723"/>
        <v>1</v>
      </c>
      <c r="AGG180" s="43" t="str">
        <f t="shared" si="724"/>
        <v/>
      </c>
      <c r="AGH180" s="35">
        <f t="shared" si="712"/>
        <v>2</v>
      </c>
      <c r="AGL180" s="36">
        <f t="shared" si="725"/>
        <v>2</v>
      </c>
      <c r="AGM180" s="36" t="str">
        <f t="shared" si="713"/>
        <v/>
      </c>
      <c r="AGN180" s="39">
        <f t="shared" si="726"/>
        <v>10</v>
      </c>
      <c r="AGO180" s="36" t="str">
        <f t="shared" si="727"/>
        <v/>
      </c>
      <c r="AGP180" s="36" t="str">
        <f t="shared" si="714"/>
        <v/>
      </c>
      <c r="AGQ180" s="39" t="str">
        <f t="shared" si="728"/>
        <v/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81</v>
      </c>
      <c r="C181" s="37"/>
      <c r="D181" s="35"/>
      <c r="E181" s="35"/>
      <c r="F181" s="35"/>
      <c r="G181" s="57" t="s">
        <v>398</v>
      </c>
      <c r="H181" s="57" t="s">
        <v>398</v>
      </c>
      <c r="I181" s="57"/>
      <c r="J181" s="57" t="s">
        <v>398</v>
      </c>
      <c r="K181" s="57"/>
      <c r="L181" s="57"/>
      <c r="M181" s="57" t="s">
        <v>398</v>
      </c>
      <c r="N181" s="57"/>
      <c r="O181" s="57" t="s">
        <v>398</v>
      </c>
      <c r="P181" s="57" t="s">
        <v>398</v>
      </c>
      <c r="Q181" s="57"/>
      <c r="R181" s="57"/>
      <c r="S181" s="57" t="s">
        <v>398</v>
      </c>
      <c r="T181" s="57" t="s">
        <v>398</v>
      </c>
      <c r="U181" s="57"/>
      <c r="V181" s="38"/>
      <c r="W181" s="62" t="s">
        <v>398</v>
      </c>
      <c r="X181" s="62" t="s">
        <v>398</v>
      </c>
      <c r="Y181" s="62" t="s">
        <v>398</v>
      </c>
      <c r="Z181" s="62" t="s">
        <v>398</v>
      </c>
      <c r="AA181" s="62" t="s">
        <v>398</v>
      </c>
      <c r="AB181" s="62" t="s">
        <v>398</v>
      </c>
      <c r="AC181" s="62" t="s">
        <v>398</v>
      </c>
      <c r="AD181" s="62" t="s">
        <v>398</v>
      </c>
      <c r="AE181" s="62" t="s">
        <v>398</v>
      </c>
      <c r="AF181" s="62" t="s">
        <v>398</v>
      </c>
      <c r="AG181" s="62" t="s">
        <v>398</v>
      </c>
      <c r="AH181" s="62" t="s">
        <v>398</v>
      </c>
      <c r="AI181" s="62"/>
      <c r="AJ181" s="62" t="s">
        <v>398</v>
      </c>
      <c r="AK181" s="62"/>
      <c r="AL181" s="62"/>
      <c r="AM181" s="62" t="s">
        <v>398</v>
      </c>
      <c r="AN181" s="38"/>
      <c r="AO181" s="38"/>
      <c r="AP181" s="38"/>
      <c r="AQ181" s="62" t="s">
        <v>398</v>
      </c>
      <c r="AR181" s="62" t="s">
        <v>398</v>
      </c>
      <c r="AS181" s="62" t="s">
        <v>398</v>
      </c>
      <c r="AT181" s="62" t="s">
        <v>398</v>
      </c>
      <c r="AU181" s="62" t="s">
        <v>398</v>
      </c>
      <c r="AV181" s="62" t="s">
        <v>398</v>
      </c>
      <c r="AW181" s="62" t="s">
        <v>398</v>
      </c>
      <c r="AX181" s="62"/>
      <c r="AY181" s="62" t="s">
        <v>398</v>
      </c>
      <c r="AZ181" s="62" t="s">
        <v>398</v>
      </c>
      <c r="BA181" s="62" t="s">
        <v>398</v>
      </c>
      <c r="BB181" s="62"/>
      <c r="BC181" s="62" t="s">
        <v>398</v>
      </c>
      <c r="BD181" s="62" t="s">
        <v>398</v>
      </c>
      <c r="BE181" s="62"/>
      <c r="BF181" s="62"/>
      <c r="BG181" s="62" t="s">
        <v>398</v>
      </c>
      <c r="BH181" s="62" t="s">
        <v>398</v>
      </c>
      <c r="BI181" s="38"/>
      <c r="BJ181" s="38"/>
      <c r="BK181" s="57" t="s">
        <v>398</v>
      </c>
      <c r="BL181" s="57" t="s">
        <v>398</v>
      </c>
      <c r="BM181" s="57" t="s">
        <v>398</v>
      </c>
      <c r="BN181" s="57" t="s">
        <v>398</v>
      </c>
      <c r="BO181" s="57" t="s">
        <v>398</v>
      </c>
      <c r="BP181" s="57" t="s">
        <v>398</v>
      </c>
      <c r="BQ181" s="57" t="s">
        <v>398</v>
      </c>
      <c r="BR181" s="57" t="s">
        <v>398</v>
      </c>
      <c r="BS181" s="57" t="s">
        <v>398</v>
      </c>
      <c r="BT181" s="57" t="s">
        <v>398</v>
      </c>
      <c r="BU181" s="57" t="s">
        <v>398</v>
      </c>
      <c r="BV181" s="57" t="s">
        <v>398</v>
      </c>
      <c r="BW181" s="57" t="s">
        <v>398</v>
      </c>
      <c r="BX181" s="57" t="s">
        <v>398</v>
      </c>
      <c r="BY181" s="57" t="s">
        <v>398</v>
      </c>
      <c r="BZ181" s="57" t="s">
        <v>398</v>
      </c>
      <c r="CA181" s="57"/>
      <c r="CB181" s="57"/>
      <c r="CC181" s="57" t="s">
        <v>398</v>
      </c>
      <c r="CD181" s="57"/>
      <c r="CE181" s="57"/>
      <c r="CF181" s="57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17</v>
      </c>
      <c r="AGL181" s="36" t="str">
        <f t="shared" si="725"/>
        <v/>
      </c>
      <c r="AGM181" s="36" t="str">
        <f t="shared" si="713"/>
        <v/>
      </c>
      <c r="AGN181" s="39">
        <f t="shared" si="726"/>
        <v>53</v>
      </c>
      <c r="AGO181" s="36" t="str">
        <f t="shared" si="727"/>
        <v/>
      </c>
      <c r="AGP181" s="36" t="str">
        <f t="shared" si="714"/>
        <v/>
      </c>
      <c r="AGQ181" s="39" t="str">
        <f t="shared" si="728"/>
        <v/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82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398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398</v>
      </c>
      <c r="BL182" s="57"/>
      <c r="BM182" s="57"/>
      <c r="BN182" s="57"/>
      <c r="BO182" s="57"/>
      <c r="BP182" s="57"/>
      <c r="BQ182" s="57" t="s">
        <v>399</v>
      </c>
      <c r="BR182" s="57" t="s">
        <v>399</v>
      </c>
      <c r="BS182" s="57" t="s">
        <v>399</v>
      </c>
      <c r="BT182" s="57" t="s">
        <v>399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7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7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7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>
        <f t="shared" si="724"/>
        <v>4</v>
      </c>
      <c r="AGH182" s="35">
        <f t="shared" si="712"/>
        <v>1</v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 t="str">
        <f t="shared" si="728"/>
        <v/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83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398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398</v>
      </c>
      <c r="Y183" s="62"/>
      <c r="Z183" s="62"/>
      <c r="AA183" s="62"/>
      <c r="AB183" s="62"/>
      <c r="AC183" s="62" t="s">
        <v>398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398</v>
      </c>
      <c r="AS183" s="62" t="s">
        <v>398</v>
      </c>
      <c r="AT183" s="62" t="s">
        <v>398</v>
      </c>
      <c r="AU183" s="62"/>
      <c r="AV183" s="62"/>
      <c r="AW183" s="62" t="s">
        <v>398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409</v>
      </c>
      <c r="BO183" s="57" t="s">
        <v>409</v>
      </c>
      <c r="BP183" s="57" t="s">
        <v>409</v>
      </c>
      <c r="BQ183" s="57" t="s">
        <v>409</v>
      </c>
      <c r="BR183" s="57"/>
      <c r="BS183" s="57" t="s">
        <v>409</v>
      </c>
      <c r="BT183" s="57" t="s">
        <v>409</v>
      </c>
      <c r="BU183" s="57" t="s">
        <v>409</v>
      </c>
      <c r="BV183" s="57" t="s">
        <v>409</v>
      </c>
      <c r="BW183" s="57" t="s">
        <v>409</v>
      </c>
      <c r="BX183" s="57" t="s">
        <v>409</v>
      </c>
      <c r="BY183" s="57" t="s">
        <v>409</v>
      </c>
      <c r="BZ183" s="57"/>
      <c r="CA183" s="57"/>
      <c r="CB183" s="57"/>
      <c r="CC183" s="57"/>
      <c r="CD183" s="57"/>
      <c r="CE183" s="57"/>
      <c r="CF183" s="57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7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7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7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7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>
        <f t="shared" si="723"/>
        <v>11</v>
      </c>
      <c r="AGG183" s="43" t="str">
        <f t="shared" si="724"/>
        <v/>
      </c>
      <c r="AGH183" s="35" t="str">
        <f t="shared" si="712"/>
        <v/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 t="str">
        <f t="shared" si="714"/>
        <v/>
      </c>
      <c r="AGQ183" s="39" t="str">
        <f t="shared" si="728"/>
        <v/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84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398</v>
      </c>
      <c r="P184" s="57"/>
      <c r="Q184" s="57"/>
      <c r="R184" s="57"/>
      <c r="S184" s="57"/>
      <c r="T184" s="57"/>
      <c r="U184" s="57"/>
      <c r="V184" s="38"/>
      <c r="W184" s="62" t="s">
        <v>398</v>
      </c>
      <c r="X184" s="62" t="s">
        <v>398</v>
      </c>
      <c r="Y184" s="62" t="s">
        <v>398</v>
      </c>
      <c r="Z184" s="62" t="s">
        <v>398</v>
      </c>
      <c r="AA184" s="62" t="s">
        <v>398</v>
      </c>
      <c r="AB184" s="62" t="s">
        <v>398</v>
      </c>
      <c r="AC184" s="62"/>
      <c r="AD184" s="62" t="s">
        <v>398</v>
      </c>
      <c r="AE184" s="62" t="s">
        <v>398</v>
      </c>
      <c r="AF184" s="62" t="s">
        <v>398</v>
      </c>
      <c r="AG184" s="62" t="s">
        <v>398</v>
      </c>
      <c r="AH184" s="62" t="s">
        <v>398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398</v>
      </c>
      <c r="AS184" s="62" t="s">
        <v>398</v>
      </c>
      <c r="AT184" s="62" t="s">
        <v>398</v>
      </c>
      <c r="AU184" s="62" t="s">
        <v>398</v>
      </c>
      <c r="AV184" s="62" t="s">
        <v>398</v>
      </c>
      <c r="AW184" s="62" t="s">
        <v>398</v>
      </c>
      <c r="AX184" s="62"/>
      <c r="AY184" s="62"/>
      <c r="AZ184" s="62"/>
      <c r="BA184" s="62"/>
      <c r="BB184" s="62"/>
      <c r="BC184" s="62" t="s">
        <v>398</v>
      </c>
      <c r="BD184" s="62" t="s">
        <v>398</v>
      </c>
      <c r="BE184" s="62"/>
      <c r="BF184" s="62"/>
      <c r="BG184" s="62" t="s">
        <v>410</v>
      </c>
      <c r="BH184" s="62"/>
      <c r="BI184" s="38"/>
      <c r="BJ184" s="38"/>
      <c r="BK184" s="57" t="s">
        <v>398</v>
      </c>
      <c r="BL184" s="57"/>
      <c r="BM184" s="57" t="s">
        <v>398</v>
      </c>
      <c r="BN184" s="57" t="s">
        <v>398</v>
      </c>
      <c r="BO184" s="57" t="s">
        <v>398</v>
      </c>
      <c r="BP184" s="57" t="s">
        <v>398</v>
      </c>
      <c r="BQ184" s="57" t="s">
        <v>398</v>
      </c>
      <c r="BR184" s="57"/>
      <c r="BS184" s="57" t="s">
        <v>398</v>
      </c>
      <c r="BT184" s="57" t="s">
        <v>398</v>
      </c>
      <c r="BU184" s="57" t="s">
        <v>398</v>
      </c>
      <c r="BV184" s="57" t="s">
        <v>398</v>
      </c>
      <c r="BW184" s="57" t="s">
        <v>398</v>
      </c>
      <c r="BX184" s="57" t="s">
        <v>398</v>
      </c>
      <c r="BY184" s="57" t="s">
        <v>398</v>
      </c>
      <c r="BZ184" s="57" t="s">
        <v>398</v>
      </c>
      <c r="CA184" s="57"/>
      <c r="CB184" s="57"/>
      <c r="CC184" s="57" t="s">
        <v>398</v>
      </c>
      <c r="CD184" s="57"/>
      <c r="CE184" s="57"/>
      <c r="CF184" s="57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7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7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7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7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15</v>
      </c>
      <c r="AGL184" s="36" t="str">
        <f t="shared" si="725"/>
        <v/>
      </c>
      <c r="AGM184" s="36" t="str">
        <f t="shared" si="713"/>
        <v/>
      </c>
      <c r="AGN184" s="39">
        <f t="shared" si="726"/>
        <v>36</v>
      </c>
      <c r="AGO184" s="36" t="str">
        <f t="shared" si="727"/>
        <v/>
      </c>
      <c r="AGP184" s="36" t="str">
        <f t="shared" si="714"/>
        <v/>
      </c>
      <c r="AGQ184" s="39" t="str">
        <f t="shared" si="728"/>
        <v/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85</v>
      </c>
      <c r="C185" s="37"/>
      <c r="D185" s="35"/>
      <c r="E185" s="35"/>
      <c r="F185" s="35"/>
      <c r="G185" s="57"/>
      <c r="H185" s="57"/>
      <c r="I185" s="57"/>
      <c r="J185" s="57" t="s">
        <v>398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398</v>
      </c>
      <c r="X185" s="62"/>
      <c r="Y185" s="62"/>
      <c r="Z185" s="62"/>
      <c r="AA185" s="62" t="s">
        <v>398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398</v>
      </c>
      <c r="BD185" s="62" t="s">
        <v>398</v>
      </c>
      <c r="BE185" s="62"/>
      <c r="BF185" s="62"/>
      <c r="BG185" s="62" t="s">
        <v>410</v>
      </c>
      <c r="BH185" s="62"/>
      <c r="BI185" s="38"/>
      <c r="BJ185" s="38"/>
      <c r="BK185" s="57" t="s">
        <v>398</v>
      </c>
      <c r="BL185" s="57"/>
      <c r="BM185" s="57" t="s">
        <v>398</v>
      </c>
      <c r="BN185" s="57" t="s">
        <v>398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7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3</v>
      </c>
      <c r="AGL185" s="36" t="str">
        <f t="shared" si="725"/>
        <v/>
      </c>
      <c r="AGM185" s="36" t="str">
        <f t="shared" si="713"/>
        <v/>
      </c>
      <c r="AGN185" s="39">
        <f t="shared" si="726"/>
        <v>9</v>
      </c>
      <c r="AGO185" s="36" t="str">
        <f t="shared" si="727"/>
        <v/>
      </c>
      <c r="AGP185" s="36" t="str">
        <f t="shared" si="714"/>
        <v/>
      </c>
      <c r="AGQ185" s="39" t="str">
        <f t="shared" si="728"/>
        <v/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86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398</v>
      </c>
      <c r="P186" s="57"/>
      <c r="Q186" s="57"/>
      <c r="R186" s="57"/>
      <c r="S186" s="57"/>
      <c r="T186" s="57"/>
      <c r="U186" s="57"/>
      <c r="V186" s="38"/>
      <c r="W186" s="62" t="s">
        <v>398</v>
      </c>
      <c r="X186" s="62"/>
      <c r="Y186" s="62"/>
      <c r="Z186" s="62"/>
      <c r="AA186" s="62" t="s">
        <v>398</v>
      </c>
      <c r="AB186" s="62" t="s">
        <v>398</v>
      </c>
      <c r="AC186" s="62"/>
      <c r="AD186" s="62" t="s">
        <v>398</v>
      </c>
      <c r="AE186" s="62"/>
      <c r="AF186" s="62"/>
      <c r="AG186" s="62" t="s">
        <v>398</v>
      </c>
      <c r="AH186" s="62" t="s">
        <v>398</v>
      </c>
      <c r="AI186" s="62"/>
      <c r="AJ186" s="62" t="s">
        <v>398</v>
      </c>
      <c r="AK186" s="62"/>
      <c r="AL186" s="62"/>
      <c r="AM186" s="62"/>
      <c r="AN186" s="38"/>
      <c r="AO186" s="38"/>
      <c r="AP186" s="38"/>
      <c r="AQ186" s="62"/>
      <c r="AR186" s="62" t="s">
        <v>398</v>
      </c>
      <c r="AS186" s="62"/>
      <c r="AT186" s="62" t="s">
        <v>398</v>
      </c>
      <c r="AU186" s="62" t="s">
        <v>398</v>
      </c>
      <c r="AV186" s="62"/>
      <c r="AW186" s="62"/>
      <c r="AX186" s="62"/>
      <c r="AY186" s="62"/>
      <c r="AZ186" s="62"/>
      <c r="BA186" s="62"/>
      <c r="BB186" s="62"/>
      <c r="BC186" s="62" t="s">
        <v>398</v>
      </c>
      <c r="BD186" s="62" t="s">
        <v>398</v>
      </c>
      <c r="BE186" s="62"/>
      <c r="BF186" s="62"/>
      <c r="BG186" s="62" t="s">
        <v>410</v>
      </c>
      <c r="BH186" s="62"/>
      <c r="BI186" s="38"/>
      <c r="BJ186" s="38"/>
      <c r="BK186" s="57" t="s">
        <v>398</v>
      </c>
      <c r="BL186" s="57"/>
      <c r="BM186" s="57"/>
      <c r="BN186" s="57"/>
      <c r="BO186" s="57"/>
      <c r="BP186" s="57"/>
      <c r="BQ186" s="57" t="s">
        <v>398</v>
      </c>
      <c r="BR186" s="57"/>
      <c r="BS186" s="57" t="s">
        <v>398</v>
      </c>
      <c r="BT186" s="57" t="s">
        <v>398</v>
      </c>
      <c r="BU186" s="57" t="s">
        <v>398</v>
      </c>
      <c r="BV186" s="57" t="s">
        <v>398</v>
      </c>
      <c r="BW186" s="57" t="s">
        <v>398</v>
      </c>
      <c r="BX186" s="57" t="s">
        <v>398</v>
      </c>
      <c r="BY186" s="57" t="s">
        <v>398</v>
      </c>
      <c r="BZ186" s="57" t="s">
        <v>398</v>
      </c>
      <c r="CA186" s="57"/>
      <c r="CB186" s="57"/>
      <c r="CC186" s="57" t="s">
        <v>398</v>
      </c>
      <c r="CD186" s="57"/>
      <c r="CE186" s="57"/>
      <c r="CF186" s="57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7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7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7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11</v>
      </c>
      <c r="AGL186" s="36" t="str">
        <f t="shared" si="725"/>
        <v/>
      </c>
      <c r="AGM186" s="36" t="str">
        <f t="shared" si="713"/>
        <v/>
      </c>
      <c r="AGN186" s="39">
        <f t="shared" si="726"/>
        <v>25</v>
      </c>
      <c r="AGO186" s="36" t="str">
        <f t="shared" si="727"/>
        <v/>
      </c>
      <c r="AGP186" s="36" t="str">
        <f t="shared" si="714"/>
        <v/>
      </c>
      <c r="AGQ186" s="39" t="str">
        <f t="shared" si="728"/>
        <v/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87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398</v>
      </c>
      <c r="AF187" s="62" t="s">
        <v>398</v>
      </c>
      <c r="AG187" s="62"/>
      <c r="AH187" s="62"/>
      <c r="AI187" s="62"/>
      <c r="AJ187" s="62" t="s">
        <v>398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7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7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7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7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 t="str">
        <f t="shared" si="713"/>
        <v/>
      </c>
      <c r="AGN187" s="39">
        <f t="shared" si="726"/>
        <v>3</v>
      </c>
      <c r="AGO187" s="36" t="str">
        <f t="shared" si="727"/>
        <v/>
      </c>
      <c r="AGP187" s="36" t="str">
        <f t="shared" si="714"/>
        <v/>
      </c>
      <c r="AGQ187" s="39" t="str">
        <f t="shared" si="728"/>
        <v/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88</v>
      </c>
      <c r="C188" s="37"/>
      <c r="D188" s="35"/>
      <c r="E188" s="35"/>
      <c r="F188" s="35"/>
      <c r="G188" s="57" t="s">
        <v>398</v>
      </c>
      <c r="H188" s="57" t="s">
        <v>398</v>
      </c>
      <c r="I188" s="57"/>
      <c r="J188" s="57" t="s">
        <v>398</v>
      </c>
      <c r="K188" s="57" t="s">
        <v>398</v>
      </c>
      <c r="L188" s="57"/>
      <c r="M188" s="57" t="s">
        <v>398</v>
      </c>
      <c r="N188" s="57"/>
      <c r="O188" s="57" t="s">
        <v>398</v>
      </c>
      <c r="P188" s="57" t="s">
        <v>398</v>
      </c>
      <c r="Q188" s="57"/>
      <c r="R188" s="57"/>
      <c r="S188" s="57" t="s">
        <v>398</v>
      </c>
      <c r="T188" s="57" t="s">
        <v>398</v>
      </c>
      <c r="U188" s="57"/>
      <c r="V188" s="38"/>
      <c r="W188" s="62" t="s">
        <v>398</v>
      </c>
      <c r="X188" s="62" t="s">
        <v>398</v>
      </c>
      <c r="Y188" s="62" t="s">
        <v>398</v>
      </c>
      <c r="Z188" s="62" t="s">
        <v>398</v>
      </c>
      <c r="AA188" s="62" t="s">
        <v>398</v>
      </c>
      <c r="AB188" s="62" t="s">
        <v>398</v>
      </c>
      <c r="AC188" s="62" t="s">
        <v>398</v>
      </c>
      <c r="AD188" s="62" t="s">
        <v>398</v>
      </c>
      <c r="AE188" s="62" t="s">
        <v>398</v>
      </c>
      <c r="AF188" s="62" t="s">
        <v>398</v>
      </c>
      <c r="AG188" s="62" t="s">
        <v>398</v>
      </c>
      <c r="AH188" s="62" t="s">
        <v>398</v>
      </c>
      <c r="AI188" s="62"/>
      <c r="AJ188" s="62" t="s">
        <v>398</v>
      </c>
      <c r="AK188" s="62"/>
      <c r="AL188" s="62"/>
      <c r="AM188" s="62" t="s">
        <v>398</v>
      </c>
      <c r="AN188" s="38"/>
      <c r="AO188" s="38"/>
      <c r="AP188" s="38"/>
      <c r="AQ188" s="62"/>
      <c r="AR188" s="62" t="s">
        <v>398</v>
      </c>
      <c r="AS188" s="62" t="s">
        <v>398</v>
      </c>
      <c r="AT188" s="62" t="s">
        <v>398</v>
      </c>
      <c r="AU188" s="62" t="s">
        <v>398</v>
      </c>
      <c r="AV188" s="62" t="s">
        <v>398</v>
      </c>
      <c r="AW188" s="62" t="s">
        <v>398</v>
      </c>
      <c r="AX188" s="62"/>
      <c r="AY188" s="62" t="s">
        <v>398</v>
      </c>
      <c r="AZ188" s="62" t="s">
        <v>398</v>
      </c>
      <c r="BA188" s="62"/>
      <c r="BB188" s="62"/>
      <c r="BC188" s="62" t="s">
        <v>398</v>
      </c>
      <c r="BD188" s="62" t="s">
        <v>398</v>
      </c>
      <c r="BE188" s="62"/>
      <c r="BF188" s="62"/>
      <c r="BG188" s="62" t="s">
        <v>398</v>
      </c>
      <c r="BH188" s="62" t="s">
        <v>398</v>
      </c>
      <c r="BI188" s="38"/>
      <c r="BJ188" s="38"/>
      <c r="BK188" s="57" t="s">
        <v>398</v>
      </c>
      <c r="BL188" s="57"/>
      <c r="BM188" s="57" t="s">
        <v>398</v>
      </c>
      <c r="BN188" s="57" t="s">
        <v>398</v>
      </c>
      <c r="BO188" s="57" t="s">
        <v>398</v>
      </c>
      <c r="BP188" s="57" t="s">
        <v>398</v>
      </c>
      <c r="BQ188" s="57" t="s">
        <v>398</v>
      </c>
      <c r="BR188" s="57" t="s">
        <v>398</v>
      </c>
      <c r="BS188" s="57" t="s">
        <v>398</v>
      </c>
      <c r="BT188" s="57" t="s">
        <v>398</v>
      </c>
      <c r="BU188" s="57" t="s">
        <v>398</v>
      </c>
      <c r="BV188" s="57" t="s">
        <v>398</v>
      </c>
      <c r="BW188" s="57" t="s">
        <v>398</v>
      </c>
      <c r="BX188" s="57" t="s">
        <v>398</v>
      </c>
      <c r="BY188" s="57" t="s">
        <v>398</v>
      </c>
      <c r="BZ188" s="57" t="s">
        <v>398</v>
      </c>
      <c r="CA188" s="57"/>
      <c r="CB188" s="57"/>
      <c r="CC188" s="57" t="s">
        <v>398</v>
      </c>
      <c r="CD188" s="57" t="s">
        <v>398</v>
      </c>
      <c r="CE188" s="57"/>
      <c r="CF188" s="57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7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7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7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7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17</v>
      </c>
      <c r="AGL188" s="36" t="str">
        <f t="shared" si="725"/>
        <v/>
      </c>
      <c r="AGM188" s="36" t="str">
        <f t="shared" si="713"/>
        <v/>
      </c>
      <c r="AGN188" s="39">
        <f t="shared" si="726"/>
        <v>52</v>
      </c>
      <c r="AGO188" s="36" t="str">
        <f t="shared" si="727"/>
        <v/>
      </c>
      <c r="AGP188" s="36" t="str">
        <f t="shared" si="714"/>
        <v/>
      </c>
      <c r="AGQ188" s="39" t="str">
        <f t="shared" si="728"/>
        <v/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89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7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7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7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7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 t="str">
        <f t="shared" si="727"/>
        <v/>
      </c>
      <c r="AGP189" s="36" t="str">
        <f t="shared" si="714"/>
        <v/>
      </c>
      <c r="AGQ189" s="39" t="str">
        <f t="shared" si="728"/>
        <v/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36"/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7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7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7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7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7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 t="str">
        <f t="shared" si="712"/>
        <v/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 t="str">
        <f t="shared" si="728"/>
        <v/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7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7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 t="str">
        <f t="shared" si="728"/>
        <v/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40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3"/>
      <c r="EN192" s="33"/>
      <c r="EO192" s="33"/>
      <c r="EP192" s="34"/>
      <c r="EQ192" s="33"/>
      <c r="ER192" s="33"/>
      <c r="ES192" s="33"/>
      <c r="ET192" s="34"/>
      <c r="EU192" s="33"/>
      <c r="EV192" s="33"/>
      <c r="EW192" s="33"/>
      <c r="EX192" s="34"/>
      <c r="EY192" s="33"/>
      <c r="EZ192" s="33"/>
      <c r="FA192" s="33"/>
      <c r="FB192" s="34"/>
      <c r="FC192" s="33"/>
      <c r="FD192" s="33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37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7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7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7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7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37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7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7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7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7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 t="str">
        <f t="shared" ref="AGN194:AGN215" si="760">IF(COUNTIFS($C$6:$AGE$6,9,$C194:$AGE194,"н")=0,"",COUNTIFS($C$6:$AGE$6,9,$C194:$AGE194,"н"))</f>
        <v/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 t="str">
        <f t="shared" ref="AGQ194:AGQ215" si="762">IF(COUNTIFS($C$6:$AGE$6,10,$C194:$AGE194,"н")=0,"",COUNTIFS($C$6:$AGE$6,10,$C194:$AGE194,"н"))</f>
        <v/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398</v>
      </c>
      <c r="M195" s="57"/>
      <c r="N195" s="57"/>
      <c r="O195" s="57"/>
      <c r="P195" s="57"/>
      <c r="Q195" s="57" t="s">
        <v>398</v>
      </c>
      <c r="R195" s="57" t="s">
        <v>398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398</v>
      </c>
      <c r="AG195" s="57" t="s">
        <v>398</v>
      </c>
      <c r="AH195" s="57" t="s">
        <v>398</v>
      </c>
      <c r="AI195" s="57"/>
      <c r="AJ195" s="57"/>
      <c r="AK195" s="57" t="s">
        <v>398</v>
      </c>
      <c r="AL195" s="57" t="s">
        <v>398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398</v>
      </c>
      <c r="BM195" s="57"/>
      <c r="BN195" s="57"/>
      <c r="BO195" s="57" t="s">
        <v>398</v>
      </c>
      <c r="BP195" s="57" t="s">
        <v>398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37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7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7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7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7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3</v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 t="str">
        <f t="shared" si="761"/>
        <v/>
      </c>
      <c r="AGP195" s="36" t="str">
        <f t="shared" si="748"/>
        <v/>
      </c>
      <c r="AGQ195" s="39" t="str">
        <f t="shared" si="762"/>
        <v/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398</v>
      </c>
      <c r="AB196" s="57" t="s">
        <v>398</v>
      </c>
      <c r="AC196" s="57"/>
      <c r="AD196" s="57"/>
      <c r="AE196" s="57"/>
      <c r="AF196" s="57" t="s">
        <v>398</v>
      </c>
      <c r="AG196" s="57" t="s">
        <v>398</v>
      </c>
      <c r="AH196" s="57" t="s">
        <v>398</v>
      </c>
      <c r="AI196" s="57"/>
      <c r="AJ196" s="57"/>
      <c r="AK196" s="57" t="s">
        <v>398</v>
      </c>
      <c r="AL196" s="57" t="s">
        <v>398</v>
      </c>
      <c r="AM196" s="57"/>
      <c r="AN196" s="57"/>
      <c r="AO196" s="38"/>
      <c r="AP196" s="38"/>
      <c r="AQ196" s="61"/>
      <c r="AR196" s="57" t="s">
        <v>399</v>
      </c>
      <c r="AS196" s="57"/>
      <c r="AT196" s="57"/>
      <c r="AU196" s="57" t="s">
        <v>398</v>
      </c>
      <c r="AV196" s="57" t="s">
        <v>398</v>
      </c>
      <c r="AW196" s="57" t="s">
        <v>398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409</v>
      </c>
      <c r="BP196" s="57" t="s">
        <v>409</v>
      </c>
      <c r="BQ196" s="57"/>
      <c r="BR196" s="57"/>
      <c r="BS196" s="57" t="s">
        <v>409</v>
      </c>
      <c r="BT196" s="57" t="s">
        <v>409</v>
      </c>
      <c r="BU196" s="57" t="s">
        <v>409</v>
      </c>
      <c r="BV196" s="57" t="s">
        <v>409</v>
      </c>
      <c r="BW196" s="57"/>
      <c r="BX196" s="57"/>
      <c r="BY196" s="57" t="s">
        <v>409</v>
      </c>
      <c r="BZ196" s="57" t="s">
        <v>409</v>
      </c>
      <c r="CA196" s="57"/>
      <c r="CB196" s="57"/>
      <c r="CC196" s="57"/>
      <c r="CD196" s="38"/>
      <c r="CE196" s="37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7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7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7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7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>
        <f t="shared" si="757"/>
        <v>8</v>
      </c>
      <c r="AGG196" s="43" t="str">
        <f t="shared" si="758"/>
        <v/>
      </c>
      <c r="AGH196" s="35" t="str">
        <f t="shared" si="746"/>
        <v/>
      </c>
      <c r="AGL196" s="36">
        <f t="shared" si="759"/>
        <v>8</v>
      </c>
      <c r="AGM196" s="36">
        <f t="shared" si="747"/>
        <v>1</v>
      </c>
      <c r="AGN196" s="39">
        <f t="shared" si="760"/>
        <v>10</v>
      </c>
      <c r="AGO196" s="36" t="str">
        <f t="shared" si="761"/>
        <v/>
      </c>
      <c r="AGP196" s="36" t="str">
        <f t="shared" si="748"/>
        <v/>
      </c>
      <c r="AGQ196" s="39" t="str">
        <f t="shared" si="762"/>
        <v/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94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37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7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7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7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7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 t="str">
        <f t="shared" si="762"/>
        <v/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398</v>
      </c>
      <c r="AW198" s="57"/>
      <c r="AX198" s="57"/>
      <c r="AY198" s="57"/>
      <c r="AZ198" s="57" t="s">
        <v>398</v>
      </c>
      <c r="BA198" s="57"/>
      <c r="BB198" s="57"/>
      <c r="BC198" s="57" t="s">
        <v>398</v>
      </c>
      <c r="BD198" s="57"/>
      <c r="BE198" s="57" t="s">
        <v>398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398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37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7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7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7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7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 t="str">
        <f t="shared" si="757"/>
        <v/>
      </c>
      <c r="AGG198" s="43" t="str">
        <f t="shared" si="758"/>
        <v/>
      </c>
      <c r="AGH198" s="35">
        <f t="shared" si="746"/>
        <v>1</v>
      </c>
      <c r="AGL198" s="36" t="str">
        <f t="shared" si="759"/>
        <v/>
      </c>
      <c r="AGM198" s="36" t="str">
        <f t="shared" si="747"/>
        <v/>
      </c>
      <c r="AGN198" s="39">
        <f t="shared" si="760"/>
        <v>5</v>
      </c>
      <c r="AGO198" s="36" t="str">
        <f t="shared" si="761"/>
        <v/>
      </c>
      <c r="AGP198" s="36" t="str">
        <f t="shared" si="748"/>
        <v/>
      </c>
      <c r="AGQ198" s="39" t="str">
        <f t="shared" si="762"/>
        <v/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398</v>
      </c>
      <c r="AG199" s="57" t="s">
        <v>398</v>
      </c>
      <c r="AH199" s="57" t="s">
        <v>398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409</v>
      </c>
      <c r="AV199" s="57" t="s">
        <v>409</v>
      </c>
      <c r="AW199" s="57" t="s">
        <v>409</v>
      </c>
      <c r="AX199" s="57"/>
      <c r="AY199" s="57"/>
      <c r="AZ199" s="57" t="s">
        <v>409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37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7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7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7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7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 t="str">
        <f t="shared" si="746"/>
        <v/>
      </c>
      <c r="AGL199" s="36">
        <f t="shared" si="759"/>
        <v>4</v>
      </c>
      <c r="AGM199" s="36" t="str">
        <f t="shared" si="747"/>
        <v/>
      </c>
      <c r="AGN199" s="39">
        <f t="shared" si="760"/>
        <v>3</v>
      </c>
      <c r="AGO199" s="36" t="str">
        <f t="shared" si="761"/>
        <v/>
      </c>
      <c r="AGP199" s="36" t="str">
        <f t="shared" si="748"/>
        <v/>
      </c>
      <c r="AGQ199" s="39" t="str">
        <f t="shared" si="762"/>
        <v/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398</v>
      </c>
      <c r="BP200" s="57" t="s">
        <v>398</v>
      </c>
      <c r="BQ200" s="57"/>
      <c r="BR200" s="57"/>
      <c r="BS200" s="57" t="s">
        <v>398</v>
      </c>
      <c r="BT200" s="57"/>
      <c r="BU200" s="57"/>
      <c r="BV200" s="57"/>
      <c r="BW200" s="57"/>
      <c r="BX200" s="57"/>
      <c r="BY200" s="57" t="s">
        <v>398</v>
      </c>
      <c r="BZ200" s="57" t="s">
        <v>398</v>
      </c>
      <c r="CA200" s="57"/>
      <c r="CB200" s="57"/>
      <c r="CC200" s="57"/>
      <c r="CD200" s="38"/>
      <c r="CE200" s="37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7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7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7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7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>
        <f t="shared" si="746"/>
        <v>5</v>
      </c>
      <c r="AGL200" s="36" t="str">
        <f t="shared" si="759"/>
        <v/>
      </c>
      <c r="AGM200" s="36" t="str">
        <f t="shared" si="747"/>
        <v/>
      </c>
      <c r="AGN200" s="39">
        <f t="shared" si="760"/>
        <v>5</v>
      </c>
      <c r="AGO200" s="36" t="str">
        <f t="shared" si="761"/>
        <v/>
      </c>
      <c r="AGP200" s="36" t="str">
        <f t="shared" si="748"/>
        <v/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398</v>
      </c>
      <c r="P201" s="57"/>
      <c r="Q201" s="57" t="s">
        <v>398</v>
      </c>
      <c r="R201" s="57" t="s">
        <v>398</v>
      </c>
      <c r="S201" s="57"/>
      <c r="T201" s="57"/>
      <c r="U201" s="57"/>
      <c r="V201" s="57"/>
      <c r="W201" s="61"/>
      <c r="X201" s="57"/>
      <c r="Y201" s="57"/>
      <c r="Z201" s="57"/>
      <c r="AA201" s="57" t="s">
        <v>398</v>
      </c>
      <c r="AB201" s="57" t="s">
        <v>398</v>
      </c>
      <c r="AC201" s="57"/>
      <c r="AD201" s="57"/>
      <c r="AE201" s="57"/>
      <c r="AF201" s="57" t="s">
        <v>398</v>
      </c>
      <c r="AG201" s="57" t="s">
        <v>398</v>
      </c>
      <c r="AH201" s="57" t="s">
        <v>398</v>
      </c>
      <c r="AI201" s="57"/>
      <c r="AJ201" s="57"/>
      <c r="AK201" s="57" t="s">
        <v>398</v>
      </c>
      <c r="AL201" s="57" t="s">
        <v>398</v>
      </c>
      <c r="AM201" s="57" t="s">
        <v>398</v>
      </c>
      <c r="AN201" s="57" t="s">
        <v>398</v>
      </c>
      <c r="AO201" s="38"/>
      <c r="AP201" s="38"/>
      <c r="AQ201" s="61"/>
      <c r="AR201" s="57" t="s">
        <v>398</v>
      </c>
      <c r="AS201" s="57"/>
      <c r="AT201" s="57"/>
      <c r="AU201" s="57" t="s">
        <v>398</v>
      </c>
      <c r="AV201" s="57" t="s">
        <v>398</v>
      </c>
      <c r="AW201" s="57" t="s">
        <v>398</v>
      </c>
      <c r="AX201" s="57"/>
      <c r="AY201" s="57" t="s">
        <v>398</v>
      </c>
      <c r="AZ201" s="57" t="s">
        <v>398</v>
      </c>
      <c r="BA201" s="57"/>
      <c r="BB201" s="57"/>
      <c r="BC201" s="57" t="s">
        <v>398</v>
      </c>
      <c r="BD201" s="57"/>
      <c r="BE201" s="57" t="s">
        <v>398</v>
      </c>
      <c r="BF201" s="57" t="s">
        <v>398</v>
      </c>
      <c r="BG201" s="57"/>
      <c r="BH201" s="38"/>
      <c r="BI201" s="38"/>
      <c r="BJ201" s="38"/>
      <c r="BK201" s="61"/>
      <c r="BL201" s="57" t="s">
        <v>398</v>
      </c>
      <c r="BM201" s="57"/>
      <c r="BN201" s="57"/>
      <c r="BO201" s="57" t="s">
        <v>398</v>
      </c>
      <c r="BP201" s="57" t="s">
        <v>398</v>
      </c>
      <c r="BQ201" s="57"/>
      <c r="BR201" s="57"/>
      <c r="BS201" s="57"/>
      <c r="BT201" s="57" t="s">
        <v>398</v>
      </c>
      <c r="BU201" s="57" t="s">
        <v>398</v>
      </c>
      <c r="BV201" s="57" t="s">
        <v>398</v>
      </c>
      <c r="BW201" s="57"/>
      <c r="BX201" s="57"/>
      <c r="BY201" s="57" t="s">
        <v>398</v>
      </c>
      <c r="BZ201" s="57" t="s">
        <v>398</v>
      </c>
      <c r="CA201" s="57"/>
      <c r="CB201" s="57"/>
      <c r="CC201" s="57"/>
      <c r="CD201" s="38"/>
      <c r="CE201" s="37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7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7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7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7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8</v>
      </c>
      <c r="AGL201" s="36" t="str">
        <f t="shared" si="759"/>
        <v/>
      </c>
      <c r="AGM201" s="36" t="str">
        <f t="shared" si="747"/>
        <v/>
      </c>
      <c r="AGN201" s="39">
        <f t="shared" si="760"/>
        <v>29</v>
      </c>
      <c r="AGO201" s="36" t="str">
        <f t="shared" si="761"/>
        <v/>
      </c>
      <c r="AGP201" s="36" t="str">
        <f t="shared" si="748"/>
        <v/>
      </c>
      <c r="AGQ201" s="39" t="str">
        <f t="shared" si="762"/>
        <v/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398</v>
      </c>
      <c r="AN202" s="57" t="s">
        <v>398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398</v>
      </c>
      <c r="BA202" s="57"/>
      <c r="BB202" s="57"/>
      <c r="BC202" s="57" t="s">
        <v>398</v>
      </c>
      <c r="BD202" s="57"/>
      <c r="BE202" s="57" t="s">
        <v>398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37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7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7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7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7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 t="str">
        <f t="shared" si="757"/>
        <v/>
      </c>
      <c r="AGG202" s="43" t="str">
        <f t="shared" si="758"/>
        <v/>
      </c>
      <c r="AGH202" s="35" t="str">
        <f t="shared" si="746"/>
        <v/>
      </c>
      <c r="AGL202" s="36" t="str">
        <f t="shared" si="759"/>
        <v/>
      </c>
      <c r="AGM202" s="36" t="str">
        <f t="shared" si="747"/>
        <v/>
      </c>
      <c r="AGN202" s="39">
        <f t="shared" si="760"/>
        <v>5</v>
      </c>
      <c r="AGO202" s="36" t="str">
        <f t="shared" si="761"/>
        <v/>
      </c>
      <c r="AGP202" s="36" t="str">
        <f t="shared" si="748"/>
        <v/>
      </c>
      <c r="AGQ202" s="39" t="str">
        <f t="shared" si="762"/>
        <v/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100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398</v>
      </c>
      <c r="AG203" s="57" t="s">
        <v>398</v>
      </c>
      <c r="AH203" s="57" t="s">
        <v>398</v>
      </c>
      <c r="AI203" s="57"/>
      <c r="AJ203" s="57"/>
      <c r="AK203" s="57"/>
      <c r="AL203" s="57"/>
      <c r="AM203" s="57" t="s">
        <v>398</v>
      </c>
      <c r="AN203" s="57" t="s">
        <v>398</v>
      </c>
      <c r="AO203" s="38"/>
      <c r="AP203" s="38"/>
      <c r="AQ203" s="61"/>
      <c r="AR203" s="57"/>
      <c r="AS203" s="57"/>
      <c r="AT203" s="57"/>
      <c r="AU203" s="57" t="s">
        <v>409</v>
      </c>
      <c r="AV203" s="57" t="s">
        <v>409</v>
      </c>
      <c r="AW203" s="57" t="s">
        <v>409</v>
      </c>
      <c r="AX203" s="57"/>
      <c r="AY203" s="57" t="s">
        <v>409</v>
      </c>
      <c r="AZ203" s="57" t="s">
        <v>409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398</v>
      </c>
      <c r="BP203" s="57" t="s">
        <v>398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7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7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2</v>
      </c>
      <c r="AGL203" s="36">
        <f t="shared" si="759"/>
        <v>5</v>
      </c>
      <c r="AGM203" s="36" t="str">
        <f t="shared" si="747"/>
        <v/>
      </c>
      <c r="AGN203" s="39">
        <f t="shared" si="760"/>
        <v>7</v>
      </c>
      <c r="AGO203" s="36" t="str">
        <f t="shared" si="761"/>
        <v/>
      </c>
      <c r="AGP203" s="36" t="str">
        <f t="shared" si="748"/>
        <v/>
      </c>
      <c r="AGQ203" s="39" t="str">
        <f t="shared" si="762"/>
        <v/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101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399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409</v>
      </c>
      <c r="AZ204" s="57" t="s">
        <v>409</v>
      </c>
      <c r="BA204" s="57"/>
      <c r="BB204" s="57"/>
      <c r="BC204" s="57" t="s">
        <v>409</v>
      </c>
      <c r="BD204" s="57"/>
      <c r="BE204" s="57" t="s">
        <v>409</v>
      </c>
      <c r="BF204" s="57" t="s">
        <v>409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398</v>
      </c>
      <c r="BZ204" s="57" t="s">
        <v>398</v>
      </c>
      <c r="CA204" s="57"/>
      <c r="CB204" s="57"/>
      <c r="CC204" s="57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2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 t="str">
        <f t="shared" si="761"/>
        <v/>
      </c>
      <c r="AGP204" s="36" t="str">
        <f t="shared" si="748"/>
        <v/>
      </c>
      <c r="AGQ204" s="39" t="str">
        <f t="shared" si="762"/>
        <v/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102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398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398</v>
      </c>
      <c r="BP205" s="57" t="s">
        <v>398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2</v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 t="str">
        <f t="shared" si="762"/>
        <v/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103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398</v>
      </c>
      <c r="P206" s="57"/>
      <c r="Q206" s="57" t="s">
        <v>398</v>
      </c>
      <c r="R206" s="57" t="s">
        <v>398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398</v>
      </c>
      <c r="AG206" s="57" t="s">
        <v>398</v>
      </c>
      <c r="AH206" s="57" t="s">
        <v>398</v>
      </c>
      <c r="AI206" s="57"/>
      <c r="AJ206" s="57"/>
      <c r="AK206" s="57" t="s">
        <v>398</v>
      </c>
      <c r="AL206" s="57" t="s">
        <v>398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398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398</v>
      </c>
      <c r="BV206" s="57" t="s">
        <v>398</v>
      </c>
      <c r="BW206" s="57"/>
      <c r="BX206" s="57"/>
      <c r="BY206" s="57" t="s">
        <v>398</v>
      </c>
      <c r="BZ206" s="57" t="s">
        <v>398</v>
      </c>
      <c r="CA206" s="57"/>
      <c r="CB206" s="57"/>
      <c r="CC206" s="57"/>
      <c r="CD206" s="38"/>
      <c r="CE206" s="37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7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7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7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7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4</v>
      </c>
      <c r="AGL206" s="36" t="str">
        <f t="shared" si="759"/>
        <v/>
      </c>
      <c r="AGM206" s="36" t="str">
        <f t="shared" si="747"/>
        <v/>
      </c>
      <c r="AGN206" s="39">
        <f t="shared" si="760"/>
        <v>13</v>
      </c>
      <c r="AGO206" s="36" t="str">
        <f t="shared" si="761"/>
        <v/>
      </c>
      <c r="AGP206" s="36" t="str">
        <f t="shared" si="748"/>
        <v/>
      </c>
      <c r="AGQ206" s="39" t="str">
        <f t="shared" si="762"/>
        <v/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104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398</v>
      </c>
      <c r="P207" s="57"/>
      <c r="Q207" s="57" t="s">
        <v>398</v>
      </c>
      <c r="R207" s="57" t="s">
        <v>398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398</v>
      </c>
      <c r="AG207" s="57" t="s">
        <v>398</v>
      </c>
      <c r="AH207" s="57" t="s">
        <v>398</v>
      </c>
      <c r="AI207" s="57"/>
      <c r="AJ207" s="57"/>
      <c r="AK207" s="57" t="s">
        <v>398</v>
      </c>
      <c r="AL207" s="57" t="s">
        <v>398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398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398</v>
      </c>
      <c r="BV207" s="57" t="s">
        <v>398</v>
      </c>
      <c r="BW207" s="57"/>
      <c r="BX207" s="57"/>
      <c r="BY207" s="57" t="s">
        <v>398</v>
      </c>
      <c r="BZ207" s="57" t="s">
        <v>398</v>
      </c>
      <c r="CA207" s="57"/>
      <c r="CB207" s="57"/>
      <c r="CC207" s="57"/>
      <c r="CD207" s="38"/>
      <c r="CE207" s="37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7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7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7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7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4</v>
      </c>
      <c r="AGL207" s="36" t="str">
        <f t="shared" si="759"/>
        <v/>
      </c>
      <c r="AGM207" s="36" t="str">
        <f t="shared" si="747"/>
        <v/>
      </c>
      <c r="AGN207" s="39">
        <f t="shared" si="760"/>
        <v>13</v>
      </c>
      <c r="AGO207" s="36" t="str">
        <f t="shared" si="761"/>
        <v/>
      </c>
      <c r="AGP207" s="36" t="str">
        <f t="shared" si="748"/>
        <v/>
      </c>
      <c r="AGQ207" s="39" t="str">
        <f t="shared" si="762"/>
        <v/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105</v>
      </c>
      <c r="C208" s="61"/>
      <c r="D208" s="57"/>
      <c r="E208" s="57"/>
      <c r="F208" s="57"/>
      <c r="G208" s="57" t="s">
        <v>398</v>
      </c>
      <c r="H208" s="57" t="s">
        <v>398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7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7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 t="str">
        <f t="shared" si="746"/>
        <v/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 t="str">
        <f t="shared" si="762"/>
        <v/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106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107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398</v>
      </c>
      <c r="AW210" s="57"/>
      <c r="AX210" s="57"/>
      <c r="AY210" s="57"/>
      <c r="AZ210" s="57" t="s">
        <v>398</v>
      </c>
      <c r="BA210" s="57"/>
      <c r="BB210" s="57"/>
      <c r="BC210" s="57" t="s">
        <v>398</v>
      </c>
      <c r="BD210" s="57"/>
      <c r="BE210" s="57" t="s">
        <v>398</v>
      </c>
      <c r="BF210" s="57" t="s">
        <v>398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398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37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7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7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7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7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1</v>
      </c>
      <c r="AGL210" s="36" t="str">
        <f t="shared" si="759"/>
        <v/>
      </c>
      <c r="AGM210" s="36" t="str">
        <f t="shared" si="747"/>
        <v/>
      </c>
      <c r="AGN210" s="39">
        <f t="shared" si="760"/>
        <v>6</v>
      </c>
      <c r="AGO210" s="36" t="str">
        <f t="shared" si="761"/>
        <v/>
      </c>
      <c r="AGP210" s="36" t="str">
        <f t="shared" si="748"/>
        <v/>
      </c>
      <c r="AGQ210" s="39" t="str">
        <f t="shared" si="762"/>
        <v/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108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398</v>
      </c>
      <c r="R211" s="57" t="s">
        <v>398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398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398</v>
      </c>
      <c r="AL211" s="57" t="s">
        <v>398</v>
      </c>
      <c r="AM211" s="57" t="s">
        <v>398</v>
      </c>
      <c r="AN211" s="57" t="s">
        <v>398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398</v>
      </c>
      <c r="BP211" s="57" t="s">
        <v>398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398</v>
      </c>
      <c r="BZ211" s="57" t="s">
        <v>398</v>
      </c>
      <c r="CA211" s="57"/>
      <c r="CB211" s="57"/>
      <c r="CC211" s="57"/>
      <c r="CD211" s="38"/>
      <c r="CE211" s="37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7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7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7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7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4</v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 t="str">
        <f t="shared" si="762"/>
        <v/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109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398</v>
      </c>
      <c r="BZ212" s="57" t="s">
        <v>398</v>
      </c>
      <c r="CA212" s="57"/>
      <c r="CB212" s="57"/>
      <c r="CC212" s="57"/>
      <c r="CD212" s="38"/>
      <c r="CE212" s="37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7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7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7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7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>
        <f t="shared" si="746"/>
        <v>2</v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 t="str">
        <f t="shared" si="762"/>
        <v/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110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398</v>
      </c>
      <c r="AW213" s="57"/>
      <c r="AX213" s="57"/>
      <c r="AY213" s="57"/>
      <c r="AZ213" s="57" t="s">
        <v>398</v>
      </c>
      <c r="BA213" s="57"/>
      <c r="BB213" s="57"/>
      <c r="BC213" s="57" t="s">
        <v>398</v>
      </c>
      <c r="BD213" s="57"/>
      <c r="BE213" s="57" t="s">
        <v>398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398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37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7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7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7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7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1</v>
      </c>
      <c r="AGL213" s="36" t="str">
        <f t="shared" si="759"/>
        <v/>
      </c>
      <c r="AGM213" s="36" t="str">
        <f t="shared" si="747"/>
        <v/>
      </c>
      <c r="AGN213" s="39">
        <f t="shared" si="760"/>
        <v>5</v>
      </c>
      <c r="AGO213" s="36" t="str">
        <f t="shared" si="761"/>
        <v/>
      </c>
      <c r="AGP213" s="36" t="str">
        <f t="shared" si="748"/>
        <v/>
      </c>
      <c r="AGQ213" s="39" t="str">
        <f t="shared" si="762"/>
        <v/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7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7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41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111</v>
      </c>
      <c r="C217" s="37"/>
      <c r="D217" s="35"/>
      <c r="E217" s="35"/>
      <c r="F217" s="35"/>
      <c r="G217" s="57"/>
      <c r="H217" s="57" t="s">
        <v>398</v>
      </c>
      <c r="I217" s="57" t="s">
        <v>398</v>
      </c>
      <c r="J217" s="57"/>
      <c r="K217" s="57" t="s">
        <v>398</v>
      </c>
      <c r="L217" s="57" t="s">
        <v>398</v>
      </c>
      <c r="M217" s="57" t="s">
        <v>398</v>
      </c>
      <c r="N217" s="57"/>
      <c r="O217" s="57"/>
      <c r="P217" s="57" t="s">
        <v>398</v>
      </c>
      <c r="Q217" s="57" t="s">
        <v>398</v>
      </c>
      <c r="R217" s="38"/>
      <c r="S217" s="38"/>
      <c r="T217" s="38"/>
      <c r="U217" s="38"/>
      <c r="V217" s="38"/>
      <c r="W217" s="57" t="s">
        <v>398</v>
      </c>
      <c r="X217" s="57" t="s">
        <v>398</v>
      </c>
      <c r="Y217" s="57"/>
      <c r="Z217" s="57"/>
      <c r="AA217" s="57" t="s">
        <v>398</v>
      </c>
      <c r="AB217" s="57" t="s">
        <v>398</v>
      </c>
      <c r="AC217" s="57" t="s">
        <v>398</v>
      </c>
      <c r="AD217" s="57"/>
      <c r="AE217" s="57" t="s">
        <v>398</v>
      </c>
      <c r="AF217" s="57" t="s">
        <v>398</v>
      </c>
      <c r="AG217" s="57" t="s">
        <v>398</v>
      </c>
      <c r="AH217" s="57"/>
      <c r="AI217" s="57"/>
      <c r="AJ217" s="57" t="s">
        <v>398</v>
      </c>
      <c r="AK217" s="57" t="s">
        <v>398</v>
      </c>
      <c r="AL217" s="57" t="s">
        <v>398</v>
      </c>
      <c r="AM217" s="38"/>
      <c r="AN217" s="38"/>
      <c r="AO217" s="38"/>
      <c r="AP217" s="38"/>
      <c r="AQ217" s="57" t="s">
        <v>398</v>
      </c>
      <c r="AR217" s="57" t="s">
        <v>398</v>
      </c>
      <c r="AS217" s="57" t="s">
        <v>398</v>
      </c>
      <c r="AT217" s="57"/>
      <c r="AU217" s="57"/>
      <c r="AV217" s="57"/>
      <c r="AW217" s="57" t="s">
        <v>398</v>
      </c>
      <c r="AX217" s="57" t="s">
        <v>398</v>
      </c>
      <c r="AY217" s="57"/>
      <c r="AZ217" s="57" t="s">
        <v>398</v>
      </c>
      <c r="BA217" s="57" t="s">
        <v>398</v>
      </c>
      <c r="BB217" s="57" t="s">
        <v>398</v>
      </c>
      <c r="BC217" s="57"/>
      <c r="BD217" s="57"/>
      <c r="BE217" s="57" t="s">
        <v>398</v>
      </c>
      <c r="BF217" s="57" t="s">
        <v>398</v>
      </c>
      <c r="BG217" s="38"/>
      <c r="BH217" s="38"/>
      <c r="BI217" s="38"/>
      <c r="BJ217" s="38"/>
      <c r="BK217" s="57" t="s">
        <v>398</v>
      </c>
      <c r="BL217" s="57" t="s">
        <v>398</v>
      </c>
      <c r="BM217" s="57"/>
      <c r="BN217" s="57"/>
      <c r="BO217" s="57"/>
      <c r="BP217" s="57" t="s">
        <v>398</v>
      </c>
      <c r="BQ217" s="57" t="s">
        <v>398</v>
      </c>
      <c r="BR217" s="57"/>
      <c r="BS217" s="57" t="s">
        <v>398</v>
      </c>
      <c r="BT217" s="57" t="s">
        <v>398</v>
      </c>
      <c r="BU217" s="57" t="s">
        <v>398</v>
      </c>
      <c r="BV217" s="57"/>
      <c r="BW217" s="57"/>
      <c r="BX217" s="57" t="s">
        <v>398</v>
      </c>
      <c r="BY217" s="57" t="s">
        <v>398</v>
      </c>
      <c r="BZ217" s="57" t="s">
        <v>398</v>
      </c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10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38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 t="str">
        <f>IF(COUNTIFS($C$6:$AGE$6,10,$C217:$AGE217,"н")=0,"",COUNTIFS($C$6:$AGE$6,10,$C217:$AGE217,"н"))</f>
        <v/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112</v>
      </c>
      <c r="C218" s="37"/>
      <c r="D218" s="35"/>
      <c r="E218" s="35"/>
      <c r="F218" s="35"/>
      <c r="G218" s="57"/>
      <c r="H218" s="57" t="s">
        <v>398</v>
      </c>
      <c r="I218" s="57" t="s">
        <v>398</v>
      </c>
      <c r="J218" s="57"/>
      <c r="K218" s="57"/>
      <c r="L218" s="57"/>
      <c r="M218" s="57" t="s">
        <v>398</v>
      </c>
      <c r="N218" s="57"/>
      <c r="O218" s="57"/>
      <c r="P218" s="57" t="s">
        <v>398</v>
      </c>
      <c r="Q218" s="57" t="s">
        <v>398</v>
      </c>
      <c r="R218" s="38"/>
      <c r="S218" s="38"/>
      <c r="T218" s="38"/>
      <c r="U218" s="38"/>
      <c r="V218" s="38"/>
      <c r="W218" s="57" t="s">
        <v>398</v>
      </c>
      <c r="X218" s="57"/>
      <c r="Y218" s="57"/>
      <c r="Z218" s="57"/>
      <c r="AA218" s="57" t="s">
        <v>398</v>
      </c>
      <c r="AB218" s="57" t="s">
        <v>398</v>
      </c>
      <c r="AC218" s="57" t="s">
        <v>398</v>
      </c>
      <c r="AD218" s="57"/>
      <c r="AE218" s="57"/>
      <c r="AF218" s="57"/>
      <c r="AG218" s="57"/>
      <c r="AH218" s="57"/>
      <c r="AI218" s="57"/>
      <c r="AJ218" s="57" t="s">
        <v>398</v>
      </c>
      <c r="AK218" s="57" t="s">
        <v>398</v>
      </c>
      <c r="AL218" s="57" t="s">
        <v>398</v>
      </c>
      <c r="AM218" s="38"/>
      <c r="AN218" s="38"/>
      <c r="AO218" s="38"/>
      <c r="AP218" s="38"/>
      <c r="AQ218" s="57" t="s">
        <v>398</v>
      </c>
      <c r="AR218" s="57" t="s">
        <v>398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398</v>
      </c>
      <c r="BF218" s="57" t="s">
        <v>398</v>
      </c>
      <c r="BG218" s="38"/>
      <c r="BH218" s="38"/>
      <c r="BI218" s="38"/>
      <c r="BJ218" s="38"/>
      <c r="BK218" s="57" t="s">
        <v>398</v>
      </c>
      <c r="BL218" s="57" t="s">
        <v>398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398</v>
      </c>
      <c r="BV218" s="57"/>
      <c r="BW218" s="57"/>
      <c r="BX218" s="57" t="s">
        <v>398</v>
      </c>
      <c r="BY218" s="57"/>
      <c r="BZ218" s="57" t="s">
        <v>398</v>
      </c>
      <c r="CA218" s="38"/>
      <c r="CB218" s="38"/>
      <c r="CC218" s="38"/>
      <c r="CD218" s="38"/>
      <c r="CE218" s="37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7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7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7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7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5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21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 t="str">
        <f t="shared" ref="AGQ218:AGQ231" si="796">IF(COUNTIFS($C$6:$AGE$6,10,$C218:$AGE218,"н")=0,"",COUNTIFS($C$6:$AGE$6,10,$C218:$AGE218,"н"))</f>
        <v/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113</v>
      </c>
      <c r="C219" s="37"/>
      <c r="D219" s="35"/>
      <c r="E219" s="35"/>
      <c r="F219" s="35"/>
      <c r="G219" s="57"/>
      <c r="H219" s="57"/>
      <c r="I219" s="57"/>
      <c r="J219" s="57"/>
      <c r="K219" s="57" t="s">
        <v>398</v>
      </c>
      <c r="L219" s="57" t="s">
        <v>398</v>
      </c>
      <c r="M219" s="57" t="s">
        <v>398</v>
      </c>
      <c r="N219" s="57"/>
      <c r="O219" s="57"/>
      <c r="P219" s="57" t="s">
        <v>398</v>
      </c>
      <c r="Q219" s="57" t="s">
        <v>398</v>
      </c>
      <c r="R219" s="38"/>
      <c r="S219" s="38"/>
      <c r="T219" s="38"/>
      <c r="U219" s="38"/>
      <c r="V219" s="38"/>
      <c r="W219" s="57" t="s">
        <v>398</v>
      </c>
      <c r="X219" s="57" t="s">
        <v>398</v>
      </c>
      <c r="Y219" s="57"/>
      <c r="Z219" s="57"/>
      <c r="AA219" s="57" t="s">
        <v>398</v>
      </c>
      <c r="AB219" s="57" t="s">
        <v>398</v>
      </c>
      <c r="AC219" s="57" t="s">
        <v>398</v>
      </c>
      <c r="AD219" s="57"/>
      <c r="AE219" s="57"/>
      <c r="AF219" s="57"/>
      <c r="AG219" s="57"/>
      <c r="AH219" s="57"/>
      <c r="AI219" s="57"/>
      <c r="AJ219" s="57" t="s">
        <v>398</v>
      </c>
      <c r="AK219" s="57" t="s">
        <v>398</v>
      </c>
      <c r="AL219" s="57" t="s">
        <v>398</v>
      </c>
      <c r="AM219" s="38"/>
      <c r="AN219" s="38"/>
      <c r="AO219" s="38"/>
      <c r="AP219" s="38"/>
      <c r="AQ219" s="57" t="s">
        <v>398</v>
      </c>
      <c r="AR219" s="57" t="s">
        <v>398</v>
      </c>
      <c r="AS219" s="57" t="s">
        <v>398</v>
      </c>
      <c r="AT219" s="57"/>
      <c r="AU219" s="57"/>
      <c r="AV219" s="57"/>
      <c r="AW219" s="57" t="s">
        <v>398</v>
      </c>
      <c r="AX219" s="57" t="s">
        <v>398</v>
      </c>
      <c r="AY219" s="57"/>
      <c r="AZ219" s="57" t="s">
        <v>398</v>
      </c>
      <c r="BA219" s="57"/>
      <c r="BB219" s="57"/>
      <c r="BC219" s="57"/>
      <c r="BD219" s="57"/>
      <c r="BE219" s="57" t="s">
        <v>398</v>
      </c>
      <c r="BF219" s="57"/>
      <c r="BG219" s="38"/>
      <c r="BH219" s="38"/>
      <c r="BI219" s="38"/>
      <c r="BJ219" s="38"/>
      <c r="BK219" s="57" t="s">
        <v>398</v>
      </c>
      <c r="BL219" s="57" t="s">
        <v>398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398</v>
      </c>
      <c r="BY219" s="57" t="s">
        <v>398</v>
      </c>
      <c r="BZ219" s="57" t="s">
        <v>398</v>
      </c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7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7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7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5</v>
      </c>
      <c r="AGL219" s="36" t="str">
        <f t="shared" si="793"/>
        <v/>
      </c>
      <c r="AGM219" s="36" t="str">
        <f t="shared" si="781"/>
        <v/>
      </c>
      <c r="AGN219" s="39">
        <f t="shared" si="794"/>
        <v>25</v>
      </c>
      <c r="AGO219" s="36" t="str">
        <f t="shared" si="795"/>
        <v/>
      </c>
      <c r="AGP219" s="36" t="str">
        <f t="shared" si="782"/>
        <v/>
      </c>
      <c r="AGQ219" s="39" t="str">
        <f t="shared" si="796"/>
        <v/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114</v>
      </c>
      <c r="C220" s="37"/>
      <c r="D220" s="35"/>
      <c r="E220" s="35"/>
      <c r="F220" s="35"/>
      <c r="G220" s="57"/>
      <c r="H220" s="57" t="s">
        <v>398</v>
      </c>
      <c r="I220" s="57" t="s">
        <v>398</v>
      </c>
      <c r="J220" s="57"/>
      <c r="K220" s="57" t="s">
        <v>398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398</v>
      </c>
      <c r="X220" s="57" t="s">
        <v>398</v>
      </c>
      <c r="Y220" s="57"/>
      <c r="Z220" s="57"/>
      <c r="AA220" s="57" t="s">
        <v>398</v>
      </c>
      <c r="AB220" s="57" t="s">
        <v>398</v>
      </c>
      <c r="AC220" s="57" t="s">
        <v>398</v>
      </c>
      <c r="AD220" s="57"/>
      <c r="AE220" s="57" t="s">
        <v>398</v>
      </c>
      <c r="AF220" s="57" t="s">
        <v>398</v>
      </c>
      <c r="AG220" s="57" t="s">
        <v>398</v>
      </c>
      <c r="AH220" s="57"/>
      <c r="AI220" s="57"/>
      <c r="AJ220" s="57" t="s">
        <v>398</v>
      </c>
      <c r="AK220" s="57" t="s">
        <v>398</v>
      </c>
      <c r="AL220" s="57" t="s">
        <v>398</v>
      </c>
      <c r="AM220" s="38"/>
      <c r="AN220" s="38"/>
      <c r="AO220" s="38"/>
      <c r="AP220" s="38"/>
      <c r="AQ220" s="57" t="s">
        <v>398</v>
      </c>
      <c r="AR220" s="57" t="s">
        <v>398</v>
      </c>
      <c r="AS220" s="57" t="s">
        <v>398</v>
      </c>
      <c r="AT220" s="57"/>
      <c r="AU220" s="57"/>
      <c r="AV220" s="57"/>
      <c r="AW220" s="57" t="s">
        <v>398</v>
      </c>
      <c r="AX220" s="57" t="s">
        <v>398</v>
      </c>
      <c r="AY220" s="57"/>
      <c r="AZ220" s="57" t="s">
        <v>398</v>
      </c>
      <c r="BA220" s="57" t="s">
        <v>398</v>
      </c>
      <c r="BB220" s="57" t="s">
        <v>398</v>
      </c>
      <c r="BC220" s="57"/>
      <c r="BD220" s="57"/>
      <c r="BE220" s="57" t="s">
        <v>398</v>
      </c>
      <c r="BF220" s="57" t="s">
        <v>398</v>
      </c>
      <c r="BG220" s="38"/>
      <c r="BH220" s="38"/>
      <c r="BI220" s="38"/>
      <c r="BJ220" s="38"/>
      <c r="BK220" s="57" t="s">
        <v>398</v>
      </c>
      <c r="BL220" s="57" t="s">
        <v>398</v>
      </c>
      <c r="BM220" s="57"/>
      <c r="BN220" s="57"/>
      <c r="BO220" s="57"/>
      <c r="BP220" s="57" t="s">
        <v>398</v>
      </c>
      <c r="BQ220" s="57" t="s">
        <v>398</v>
      </c>
      <c r="BR220" s="57"/>
      <c r="BS220" s="57" t="s">
        <v>398</v>
      </c>
      <c r="BT220" s="57" t="s">
        <v>398</v>
      </c>
      <c r="BU220" s="57" t="s">
        <v>398</v>
      </c>
      <c r="BV220" s="57"/>
      <c r="BW220" s="57"/>
      <c r="BX220" s="57" t="s">
        <v>398</v>
      </c>
      <c r="BY220" s="57" t="s">
        <v>398</v>
      </c>
      <c r="BZ220" s="57" t="s">
        <v>398</v>
      </c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10</v>
      </c>
      <c r="AGL220" s="36" t="str">
        <f t="shared" si="793"/>
        <v/>
      </c>
      <c r="AGM220" s="36" t="str">
        <f t="shared" si="781"/>
        <v/>
      </c>
      <c r="AGN220" s="39">
        <f t="shared" si="794"/>
        <v>34</v>
      </c>
      <c r="AGO220" s="36" t="str">
        <f t="shared" si="795"/>
        <v/>
      </c>
      <c r="AGP220" s="36" t="str">
        <f t="shared" si="782"/>
        <v/>
      </c>
      <c r="AGQ220" s="39" t="str">
        <f t="shared" si="796"/>
        <v/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115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 t="str">
        <f t="shared" si="796"/>
        <v/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116</v>
      </c>
      <c r="C222" s="37"/>
      <c r="D222" s="35"/>
      <c r="E222" s="35"/>
      <c r="F222" s="35"/>
      <c r="G222" s="57"/>
      <c r="H222" s="57" t="s">
        <v>398</v>
      </c>
      <c r="I222" s="57" t="s">
        <v>398</v>
      </c>
      <c r="J222" s="57"/>
      <c r="K222" s="57" t="s">
        <v>398</v>
      </c>
      <c r="L222" s="57" t="s">
        <v>398</v>
      </c>
      <c r="M222" s="57" t="s">
        <v>398</v>
      </c>
      <c r="N222" s="57"/>
      <c r="O222" s="57"/>
      <c r="P222" s="57" t="s">
        <v>398</v>
      </c>
      <c r="Q222" s="57" t="s">
        <v>398</v>
      </c>
      <c r="R222" s="38"/>
      <c r="S222" s="38"/>
      <c r="T222" s="38"/>
      <c r="U222" s="38"/>
      <c r="V222" s="38"/>
      <c r="W222" s="57" t="s">
        <v>398</v>
      </c>
      <c r="X222" s="57" t="s">
        <v>398</v>
      </c>
      <c r="Y222" s="57"/>
      <c r="Z222" s="57"/>
      <c r="AA222" s="57" t="s">
        <v>398</v>
      </c>
      <c r="AB222" s="57" t="s">
        <v>398</v>
      </c>
      <c r="AC222" s="57" t="s">
        <v>398</v>
      </c>
      <c r="AD222" s="57"/>
      <c r="AE222" s="57" t="s">
        <v>398</v>
      </c>
      <c r="AF222" s="57" t="s">
        <v>398</v>
      </c>
      <c r="AG222" s="57" t="s">
        <v>398</v>
      </c>
      <c r="AH222" s="57"/>
      <c r="AI222" s="57"/>
      <c r="AJ222" s="57" t="s">
        <v>398</v>
      </c>
      <c r="AK222" s="57" t="s">
        <v>398</v>
      </c>
      <c r="AL222" s="57" t="s">
        <v>398</v>
      </c>
      <c r="AM222" s="38"/>
      <c r="AN222" s="38"/>
      <c r="AO222" s="38"/>
      <c r="AP222" s="38"/>
      <c r="AQ222" s="57" t="s">
        <v>398</v>
      </c>
      <c r="AR222" s="57" t="s">
        <v>398</v>
      </c>
      <c r="AS222" s="57" t="s">
        <v>398</v>
      </c>
      <c r="AT222" s="57"/>
      <c r="AU222" s="57"/>
      <c r="AV222" s="57"/>
      <c r="AW222" s="57" t="s">
        <v>398</v>
      </c>
      <c r="AX222" s="57" t="s">
        <v>398</v>
      </c>
      <c r="AY222" s="57"/>
      <c r="AZ222" s="57" t="s">
        <v>398</v>
      </c>
      <c r="BA222" s="57" t="s">
        <v>398</v>
      </c>
      <c r="BB222" s="57" t="s">
        <v>398</v>
      </c>
      <c r="BC222" s="57"/>
      <c r="BD222" s="57"/>
      <c r="BE222" s="57" t="s">
        <v>398</v>
      </c>
      <c r="BF222" s="57" t="s">
        <v>398</v>
      </c>
      <c r="BG222" s="38"/>
      <c r="BH222" s="38"/>
      <c r="BI222" s="38"/>
      <c r="BJ222" s="38"/>
      <c r="BK222" s="57" t="s">
        <v>398</v>
      </c>
      <c r="BL222" s="57" t="s">
        <v>398</v>
      </c>
      <c r="BM222" s="57"/>
      <c r="BN222" s="57"/>
      <c r="BO222" s="57"/>
      <c r="BP222" s="57" t="s">
        <v>398</v>
      </c>
      <c r="BQ222" s="57" t="s">
        <v>398</v>
      </c>
      <c r="BR222" s="57"/>
      <c r="BS222" s="57" t="s">
        <v>398</v>
      </c>
      <c r="BT222" s="57" t="s">
        <v>398</v>
      </c>
      <c r="BU222" s="57" t="s">
        <v>398</v>
      </c>
      <c r="BV222" s="57"/>
      <c r="BW222" s="57"/>
      <c r="BX222" s="57" t="s">
        <v>398</v>
      </c>
      <c r="BY222" s="57" t="s">
        <v>398</v>
      </c>
      <c r="BZ222" s="57" t="s">
        <v>398</v>
      </c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10</v>
      </c>
      <c r="AGL222" s="36" t="str">
        <f t="shared" si="793"/>
        <v/>
      </c>
      <c r="AGM222" s="36" t="str">
        <f t="shared" si="781"/>
        <v/>
      </c>
      <c r="AGN222" s="39">
        <f t="shared" si="794"/>
        <v>38</v>
      </c>
      <c r="AGO222" s="36" t="str">
        <f t="shared" si="795"/>
        <v/>
      </c>
      <c r="AGP222" s="36" t="str">
        <f t="shared" si="782"/>
        <v/>
      </c>
      <c r="AGQ222" s="39" t="str">
        <f t="shared" si="796"/>
        <v/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117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398</v>
      </c>
      <c r="BG223" s="38"/>
      <c r="BH223" s="38"/>
      <c r="BI223" s="38"/>
      <c r="BJ223" s="38"/>
      <c r="BK223" s="57"/>
      <c r="BL223" s="57" t="s">
        <v>398</v>
      </c>
      <c r="BM223" s="57"/>
      <c r="BN223" s="57"/>
      <c r="BO223" s="57"/>
      <c r="BP223" s="57"/>
      <c r="BQ223" s="57"/>
      <c r="BR223" s="57"/>
      <c r="BS223" s="57" t="s">
        <v>398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37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7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7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7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7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2</v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 t="str">
        <f t="shared" si="796"/>
        <v/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118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398</v>
      </c>
      <c r="N224" s="57"/>
      <c r="O224" s="57"/>
      <c r="P224" s="57" t="s">
        <v>398</v>
      </c>
      <c r="Q224" s="57" t="s">
        <v>398</v>
      </c>
      <c r="R224" s="38"/>
      <c r="S224" s="38"/>
      <c r="T224" s="38"/>
      <c r="U224" s="38"/>
      <c r="V224" s="38"/>
      <c r="W224" s="57" t="s">
        <v>398</v>
      </c>
      <c r="X224" s="57" t="s">
        <v>398</v>
      </c>
      <c r="Y224" s="57"/>
      <c r="Z224" s="57"/>
      <c r="AA224" s="57" t="s">
        <v>398</v>
      </c>
      <c r="AB224" s="57" t="s">
        <v>398</v>
      </c>
      <c r="AC224" s="57" t="s">
        <v>398</v>
      </c>
      <c r="AD224" s="57"/>
      <c r="AE224" s="57"/>
      <c r="AF224" s="57"/>
      <c r="AG224" s="57"/>
      <c r="AH224" s="57"/>
      <c r="AI224" s="57"/>
      <c r="AJ224" s="57" t="s">
        <v>398</v>
      </c>
      <c r="AK224" s="57" t="s">
        <v>398</v>
      </c>
      <c r="AL224" s="57" t="s">
        <v>398</v>
      </c>
      <c r="AM224" s="38"/>
      <c r="AN224" s="38"/>
      <c r="AO224" s="38"/>
      <c r="AP224" s="38"/>
      <c r="AQ224" s="57" t="s">
        <v>398</v>
      </c>
      <c r="AR224" s="57" t="s">
        <v>398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398</v>
      </c>
      <c r="BC224" s="57"/>
      <c r="BD224" s="57"/>
      <c r="BE224" s="57" t="s">
        <v>398</v>
      </c>
      <c r="BF224" s="57" t="s">
        <v>398</v>
      </c>
      <c r="BG224" s="38"/>
      <c r="BH224" s="38"/>
      <c r="BI224" s="38"/>
      <c r="BJ224" s="38"/>
      <c r="BK224" s="57" t="s">
        <v>398</v>
      </c>
      <c r="BL224" s="57" t="s">
        <v>398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398</v>
      </c>
      <c r="BY224" s="57" t="s">
        <v>398</v>
      </c>
      <c r="BZ224" s="57" t="s">
        <v>398</v>
      </c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5</v>
      </c>
      <c r="AGL224" s="36" t="str">
        <f t="shared" si="793"/>
        <v/>
      </c>
      <c r="AGM224" s="36" t="str">
        <f t="shared" si="781"/>
        <v/>
      </c>
      <c r="AGN224" s="39">
        <f t="shared" si="794"/>
        <v>21</v>
      </c>
      <c r="AGO224" s="36" t="str">
        <f t="shared" si="795"/>
        <v/>
      </c>
      <c r="AGP224" s="36" t="str">
        <f t="shared" si="782"/>
        <v/>
      </c>
      <c r="AGQ224" s="39" t="str">
        <f t="shared" si="796"/>
        <v/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119</v>
      </c>
      <c r="C225" s="37"/>
      <c r="D225" s="35"/>
      <c r="E225" s="35"/>
      <c r="F225" s="35"/>
      <c r="G225" s="57"/>
      <c r="H225" s="57"/>
      <c r="I225" s="57"/>
      <c r="J225" s="57"/>
      <c r="K225" s="57" t="s">
        <v>399</v>
      </c>
      <c r="L225" s="57" t="s">
        <v>399</v>
      </c>
      <c r="M225" s="57" t="s">
        <v>399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399</v>
      </c>
      <c r="BA225" s="57" t="s">
        <v>399</v>
      </c>
      <c r="BB225" s="57" t="s">
        <v>399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398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1</v>
      </c>
      <c r="AGL225" s="36" t="str">
        <f t="shared" si="793"/>
        <v/>
      </c>
      <c r="AGM225" s="36">
        <f t="shared" si="781"/>
        <v>6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 t="str">
        <f t="shared" si="796"/>
        <v/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120</v>
      </c>
      <c r="C226" s="37"/>
      <c r="D226" s="35"/>
      <c r="E226" s="35"/>
      <c r="F226" s="35"/>
      <c r="G226" s="57"/>
      <c r="H226" s="57" t="s">
        <v>398</v>
      </c>
      <c r="I226" s="57" t="s">
        <v>398</v>
      </c>
      <c r="J226" s="57"/>
      <c r="K226" s="57" t="s">
        <v>398</v>
      </c>
      <c r="L226" s="57" t="s">
        <v>398</v>
      </c>
      <c r="M226" s="57" t="s">
        <v>398</v>
      </c>
      <c r="N226" s="57"/>
      <c r="O226" s="57"/>
      <c r="P226" s="57" t="s">
        <v>398</v>
      </c>
      <c r="Q226" s="57" t="s">
        <v>398</v>
      </c>
      <c r="R226" s="38"/>
      <c r="S226" s="38"/>
      <c r="T226" s="38"/>
      <c r="U226" s="38"/>
      <c r="V226" s="38"/>
      <c r="W226" s="57" t="s">
        <v>398</v>
      </c>
      <c r="X226" s="57" t="s">
        <v>398</v>
      </c>
      <c r="Y226" s="57"/>
      <c r="Z226" s="57"/>
      <c r="AA226" s="57" t="s">
        <v>398</v>
      </c>
      <c r="AB226" s="57" t="s">
        <v>398</v>
      </c>
      <c r="AC226" s="57" t="s">
        <v>398</v>
      </c>
      <c r="AD226" s="57"/>
      <c r="AE226" s="57" t="s">
        <v>398</v>
      </c>
      <c r="AF226" s="57" t="s">
        <v>398</v>
      </c>
      <c r="AG226" s="57" t="s">
        <v>398</v>
      </c>
      <c r="AH226" s="57"/>
      <c r="AI226" s="57"/>
      <c r="AJ226" s="57" t="s">
        <v>398</v>
      </c>
      <c r="AK226" s="57" t="s">
        <v>398</v>
      </c>
      <c r="AL226" s="57" t="s">
        <v>398</v>
      </c>
      <c r="AM226" s="38"/>
      <c r="AN226" s="38"/>
      <c r="AO226" s="38"/>
      <c r="AP226" s="38"/>
      <c r="AQ226" s="57" t="s">
        <v>398</v>
      </c>
      <c r="AR226" s="57" t="s">
        <v>398</v>
      </c>
      <c r="AS226" s="57" t="s">
        <v>398</v>
      </c>
      <c r="AT226" s="57"/>
      <c r="AU226" s="57"/>
      <c r="AV226" s="57"/>
      <c r="AW226" s="57" t="s">
        <v>398</v>
      </c>
      <c r="AX226" s="57" t="s">
        <v>398</v>
      </c>
      <c r="AY226" s="57"/>
      <c r="AZ226" s="57" t="s">
        <v>398</v>
      </c>
      <c r="BA226" s="57" t="s">
        <v>398</v>
      </c>
      <c r="BB226" s="57" t="s">
        <v>398</v>
      </c>
      <c r="BC226" s="57"/>
      <c r="BD226" s="57"/>
      <c r="BE226" s="57" t="s">
        <v>398</v>
      </c>
      <c r="BF226" s="57" t="s">
        <v>398</v>
      </c>
      <c r="BG226" s="38"/>
      <c r="BH226" s="38"/>
      <c r="BI226" s="38"/>
      <c r="BJ226" s="38"/>
      <c r="BK226" s="57" t="s">
        <v>398</v>
      </c>
      <c r="BL226" s="57" t="s">
        <v>398</v>
      </c>
      <c r="BM226" s="57"/>
      <c r="BN226" s="57"/>
      <c r="BO226" s="57"/>
      <c r="BP226" s="57" t="s">
        <v>398</v>
      </c>
      <c r="BQ226" s="57" t="s">
        <v>398</v>
      </c>
      <c r="BR226" s="57"/>
      <c r="BS226" s="57" t="s">
        <v>398</v>
      </c>
      <c r="BT226" s="57" t="s">
        <v>398</v>
      </c>
      <c r="BU226" s="57" t="s">
        <v>398</v>
      </c>
      <c r="BV226" s="57"/>
      <c r="BW226" s="57"/>
      <c r="BX226" s="57" t="s">
        <v>398</v>
      </c>
      <c r="BY226" s="57" t="s">
        <v>398</v>
      </c>
      <c r="BZ226" s="57" t="s">
        <v>398</v>
      </c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10</v>
      </c>
      <c r="AGL226" s="36" t="str">
        <f t="shared" si="793"/>
        <v/>
      </c>
      <c r="AGM226" s="36" t="str">
        <f t="shared" si="781"/>
        <v/>
      </c>
      <c r="AGN226" s="39">
        <f t="shared" si="794"/>
        <v>38</v>
      </c>
      <c r="AGO226" s="36" t="str">
        <f t="shared" si="795"/>
        <v/>
      </c>
      <c r="AGP226" s="36" t="str">
        <f t="shared" si="782"/>
        <v/>
      </c>
      <c r="AGQ226" s="39" t="str">
        <f t="shared" si="796"/>
        <v/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121</v>
      </c>
      <c r="C227" s="37"/>
      <c r="D227" s="35"/>
      <c r="E227" s="35"/>
      <c r="F227" s="35"/>
      <c r="G227" s="57"/>
      <c r="H227" s="57" t="s">
        <v>398</v>
      </c>
      <c r="I227" s="57" t="s">
        <v>398</v>
      </c>
      <c r="J227" s="57"/>
      <c r="K227" s="57" t="s">
        <v>398</v>
      </c>
      <c r="L227" s="57" t="s">
        <v>398</v>
      </c>
      <c r="M227" s="57" t="s">
        <v>398</v>
      </c>
      <c r="N227" s="57"/>
      <c r="O227" s="57"/>
      <c r="P227" s="57" t="s">
        <v>398</v>
      </c>
      <c r="Q227" s="57" t="s">
        <v>398</v>
      </c>
      <c r="R227" s="38"/>
      <c r="S227" s="38"/>
      <c r="T227" s="38"/>
      <c r="U227" s="38"/>
      <c r="V227" s="38"/>
      <c r="W227" s="57" t="s">
        <v>398</v>
      </c>
      <c r="X227" s="57" t="s">
        <v>398</v>
      </c>
      <c r="Y227" s="57"/>
      <c r="Z227" s="57"/>
      <c r="AA227" s="57" t="s">
        <v>398</v>
      </c>
      <c r="AB227" s="57" t="s">
        <v>398</v>
      </c>
      <c r="AC227" s="57" t="s">
        <v>398</v>
      </c>
      <c r="AD227" s="57"/>
      <c r="AE227" s="57" t="s">
        <v>398</v>
      </c>
      <c r="AF227" s="57" t="s">
        <v>398</v>
      </c>
      <c r="AG227" s="57" t="s">
        <v>398</v>
      </c>
      <c r="AH227" s="57"/>
      <c r="AI227" s="57"/>
      <c r="AJ227" s="57" t="s">
        <v>398</v>
      </c>
      <c r="AK227" s="57" t="s">
        <v>398</v>
      </c>
      <c r="AL227" s="57" t="s">
        <v>398</v>
      </c>
      <c r="AM227" s="38"/>
      <c r="AN227" s="38"/>
      <c r="AO227" s="38"/>
      <c r="AP227" s="38"/>
      <c r="AQ227" s="57" t="s">
        <v>398</v>
      </c>
      <c r="AR227" s="57" t="s">
        <v>398</v>
      </c>
      <c r="AS227" s="57" t="s">
        <v>398</v>
      </c>
      <c r="AT227" s="57"/>
      <c r="AU227" s="57"/>
      <c r="AV227" s="57"/>
      <c r="AW227" s="57" t="s">
        <v>398</v>
      </c>
      <c r="AX227" s="57" t="s">
        <v>398</v>
      </c>
      <c r="AY227" s="57"/>
      <c r="AZ227" s="57" t="s">
        <v>398</v>
      </c>
      <c r="BA227" s="57" t="s">
        <v>398</v>
      </c>
      <c r="BB227" s="57" t="s">
        <v>398</v>
      </c>
      <c r="BC227" s="57"/>
      <c r="BD227" s="57"/>
      <c r="BE227" s="57" t="s">
        <v>398</v>
      </c>
      <c r="BF227" s="57" t="s">
        <v>398</v>
      </c>
      <c r="BG227" s="38"/>
      <c r="BH227" s="38"/>
      <c r="BI227" s="38"/>
      <c r="BJ227" s="38"/>
      <c r="BK227" s="57" t="s">
        <v>398</v>
      </c>
      <c r="BL227" s="57" t="s">
        <v>398</v>
      </c>
      <c r="BM227" s="57"/>
      <c r="BN227" s="57"/>
      <c r="BO227" s="57"/>
      <c r="BP227" s="57" t="s">
        <v>398</v>
      </c>
      <c r="BQ227" s="57" t="s">
        <v>398</v>
      </c>
      <c r="BR227" s="57"/>
      <c r="BS227" s="57" t="s">
        <v>398</v>
      </c>
      <c r="BT227" s="57" t="s">
        <v>398</v>
      </c>
      <c r="BU227" s="57" t="s">
        <v>398</v>
      </c>
      <c r="BV227" s="57"/>
      <c r="BW227" s="57"/>
      <c r="BX227" s="57" t="s">
        <v>398</v>
      </c>
      <c r="BY227" s="57" t="s">
        <v>398</v>
      </c>
      <c r="BZ227" s="57" t="s">
        <v>398</v>
      </c>
      <c r="CA227" s="38"/>
      <c r="CB227" s="38"/>
      <c r="CC227" s="38"/>
      <c r="CD227" s="38"/>
      <c r="CE227" s="37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7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7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7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7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10</v>
      </c>
      <c r="AGL227" s="36" t="str">
        <f t="shared" si="793"/>
        <v/>
      </c>
      <c r="AGM227" s="36" t="str">
        <f t="shared" si="781"/>
        <v/>
      </c>
      <c r="AGN227" s="39">
        <f t="shared" si="794"/>
        <v>38</v>
      </c>
      <c r="AGO227" s="36" t="str">
        <f t="shared" si="795"/>
        <v/>
      </c>
      <c r="AGP227" s="36" t="str">
        <f t="shared" si="782"/>
        <v/>
      </c>
      <c r="AGQ227" s="39" t="str">
        <f t="shared" si="796"/>
        <v/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122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398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37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7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7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7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 t="str">
        <f t="shared" si="796"/>
        <v/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123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42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124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398</v>
      </c>
      <c r="AB233" s="57" t="s">
        <v>398</v>
      </c>
      <c r="AC233" s="57"/>
      <c r="AD233" s="57"/>
      <c r="AE233" s="57"/>
      <c r="AF233" s="57" t="s">
        <v>398</v>
      </c>
      <c r="AG233" s="57"/>
      <c r="AH233" s="57" t="s">
        <v>398</v>
      </c>
      <c r="AI233" s="57" t="s">
        <v>398</v>
      </c>
      <c r="AJ233" s="57"/>
      <c r="AK233" s="57"/>
      <c r="AL233" s="57" t="s">
        <v>398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398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398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7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7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7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7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>
        <f t="shared" ref="AGH233:AGH239" si="814">IF(COUNTIFS($C$7:$AGE$7,"="&amp;$AGK$1,$C233:$AGE233,"н")=0,"",COUNTIFS($C$7:$AGE$7,"="&amp;$AGK$1,$C233:$AGE233,"н"))</f>
        <v>1</v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 t="str">
        <f>IF(COUNTIFS($C$6:$AGE$6,10,$C233:$AGE233,"н")=0,"",COUNTIFS($C$6:$AGE$6,10,$C233:$AGE233,"н"))</f>
        <v/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125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399</v>
      </c>
      <c r="BF234" s="57" t="s">
        <v>399</v>
      </c>
      <c r="BG234" s="38"/>
      <c r="BH234" s="38"/>
      <c r="BI234" s="38"/>
      <c r="BJ234" s="38"/>
      <c r="BK234" s="57" t="s">
        <v>398</v>
      </c>
      <c r="BL234" s="57" t="s">
        <v>398</v>
      </c>
      <c r="BM234" s="57" t="s">
        <v>398</v>
      </c>
      <c r="BN234" s="57"/>
      <c r="BO234" s="57" t="s">
        <v>398</v>
      </c>
      <c r="BP234" s="57" t="s">
        <v>398</v>
      </c>
      <c r="BQ234" s="57" t="s">
        <v>398</v>
      </c>
      <c r="BR234" s="57"/>
      <c r="BS234" s="57"/>
      <c r="BT234" s="57"/>
      <c r="BU234" s="57" t="s">
        <v>398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7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7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7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7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 t="str">
        <f t="shared" ref="AGG234:AGG239" si="826">IF(COUNTIFS($C$7:$AGE$7,"="&amp;$AGK$1,$C234:$AGE234,"у")=0,"",COUNTIFS($C$7:$AGE$7,"="&amp;$AGK$1,$C234:$AGE234,"у"))</f>
        <v/>
      </c>
      <c r="AGH234" s="35">
        <f t="shared" si="814"/>
        <v>7</v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 t="str">
        <f t="shared" si="816"/>
        <v/>
      </c>
      <c r="AGQ234" s="39" t="str">
        <f t="shared" ref="AGQ234:AGQ239" si="830">IF(COUNTIFS($C$6:$AGE$6,10,$C234:$AGE234,"н")=0,"",COUNTIFS($C$6:$AGE$6,10,$C234:$AGE234,"н"))</f>
        <v/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126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399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399</v>
      </c>
      <c r="AS235" s="57" t="s">
        <v>399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37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7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7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7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7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>
        <f t="shared" si="815"/>
        <v>3</v>
      </c>
      <c r="AGN235" s="39" t="str">
        <f t="shared" si="828"/>
        <v/>
      </c>
      <c r="AGO235" s="36" t="str">
        <f t="shared" si="829"/>
        <v/>
      </c>
      <c r="AGP235" s="36" t="str">
        <f t="shared" si="816"/>
        <v/>
      </c>
      <c r="AGQ235" s="39" t="str">
        <f t="shared" si="830"/>
        <v/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127</v>
      </c>
      <c r="C236" s="37"/>
      <c r="D236" s="35"/>
      <c r="E236" s="35"/>
      <c r="F236" s="35"/>
      <c r="G236" s="57"/>
      <c r="H236" s="57"/>
      <c r="I236" s="57" t="s">
        <v>398</v>
      </c>
      <c r="J236" s="57"/>
      <c r="K236" s="57"/>
      <c r="L236" s="57"/>
      <c r="M236" s="57"/>
      <c r="N236" s="57" t="s">
        <v>398</v>
      </c>
      <c r="O236" s="57" t="s">
        <v>398</v>
      </c>
      <c r="P236" s="57" t="s">
        <v>398</v>
      </c>
      <c r="Q236" s="57" t="s">
        <v>398</v>
      </c>
      <c r="R236" s="38"/>
      <c r="S236" s="38"/>
      <c r="T236" s="38"/>
      <c r="U236" s="38"/>
      <c r="V236" s="38"/>
      <c r="W236" s="57"/>
      <c r="X236" s="57"/>
      <c r="Y236" s="57" t="s">
        <v>399</v>
      </c>
      <c r="Z236" s="57"/>
      <c r="AA236" s="57"/>
      <c r="AB236" s="57" t="s">
        <v>398</v>
      </c>
      <c r="AC236" s="57" t="s">
        <v>398</v>
      </c>
      <c r="AD236" s="57"/>
      <c r="AE236" s="57"/>
      <c r="AF236" s="57" t="s">
        <v>398</v>
      </c>
      <c r="AG236" s="57"/>
      <c r="AH236" s="57"/>
      <c r="AI236" s="57" t="s">
        <v>398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398</v>
      </c>
      <c r="AS236" s="57" t="s">
        <v>398</v>
      </c>
      <c r="AT236" s="57"/>
      <c r="AU236" s="57"/>
      <c r="AV236" s="57"/>
      <c r="AW236" s="57"/>
      <c r="AX236" s="57"/>
      <c r="AY236" s="57"/>
      <c r="AZ236" s="57"/>
      <c r="BA236" s="57" t="s">
        <v>409</v>
      </c>
      <c r="BB236" s="57" t="s">
        <v>409</v>
      </c>
      <c r="BC236" s="57" t="s">
        <v>409</v>
      </c>
      <c r="BD236" s="57" t="s">
        <v>409</v>
      </c>
      <c r="BE236" s="57" t="s">
        <v>409</v>
      </c>
      <c r="BF236" s="57" t="s">
        <v>409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37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7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7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7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7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 t="str">
        <f t="shared" si="825"/>
        <v/>
      </c>
      <c r="AGG236" s="43" t="str">
        <f t="shared" si="826"/>
        <v/>
      </c>
      <c r="AGH236" s="35" t="str">
        <f t="shared" si="814"/>
        <v/>
      </c>
      <c r="AGL236" s="36">
        <f t="shared" si="827"/>
        <v>6</v>
      </c>
      <c r="AGM236" s="36">
        <f t="shared" si="815"/>
        <v>1</v>
      </c>
      <c r="AGN236" s="39">
        <f t="shared" si="828"/>
        <v>11</v>
      </c>
      <c r="AGO236" s="36" t="str">
        <f t="shared" si="829"/>
        <v/>
      </c>
      <c r="AGP236" s="36" t="str">
        <f t="shared" si="816"/>
        <v/>
      </c>
      <c r="AGQ236" s="39" t="str">
        <f t="shared" si="830"/>
        <v/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128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399</v>
      </c>
      <c r="BB237" s="57" t="s">
        <v>399</v>
      </c>
      <c r="BC237" s="57" t="s">
        <v>399</v>
      </c>
      <c r="BD237" s="57" t="s">
        <v>399</v>
      </c>
      <c r="BE237" s="57" t="s">
        <v>399</v>
      </c>
      <c r="BF237" s="57" t="s">
        <v>399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398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37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7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7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7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7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 t="str">
        <f t="shared" si="826"/>
        <v/>
      </c>
      <c r="AGH237" s="35">
        <f t="shared" si="814"/>
        <v>1</v>
      </c>
      <c r="AGL237" s="36" t="str">
        <f t="shared" si="827"/>
        <v/>
      </c>
      <c r="AGM237" s="36">
        <f t="shared" si="815"/>
        <v>6</v>
      </c>
      <c r="AGN237" s="39">
        <f t="shared" si="828"/>
        <v>1</v>
      </c>
      <c r="AGO237" s="36" t="str">
        <f t="shared" si="829"/>
        <v/>
      </c>
      <c r="AGP237" s="36" t="str">
        <f t="shared" si="816"/>
        <v/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 t="s">
        <v>399</v>
      </c>
      <c r="BL238" s="57" t="s">
        <v>399</v>
      </c>
      <c r="BM238" s="57" t="s">
        <v>399</v>
      </c>
      <c r="BN238" s="57"/>
      <c r="BO238" s="57" t="s">
        <v>399</v>
      </c>
      <c r="BP238" s="57" t="s">
        <v>399</v>
      </c>
      <c r="BQ238" s="57" t="s">
        <v>399</v>
      </c>
      <c r="BR238" s="57"/>
      <c r="BS238" s="57"/>
      <c r="BT238" s="57" t="s">
        <v>399</v>
      </c>
      <c r="BU238" s="57" t="s">
        <v>399</v>
      </c>
      <c r="BV238" s="57" t="s">
        <v>399</v>
      </c>
      <c r="BW238" s="57" t="s">
        <v>399</v>
      </c>
      <c r="BX238" s="57" t="s">
        <v>399</v>
      </c>
      <c r="BY238" s="57" t="s">
        <v>399</v>
      </c>
      <c r="BZ238" s="57" t="s">
        <v>399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>
        <f t="shared" si="826"/>
        <v>13</v>
      </c>
      <c r="AGH238" s="35" t="str">
        <f t="shared" si="814"/>
        <v/>
      </c>
      <c r="AGL238" s="36" t="str">
        <f t="shared" si="827"/>
        <v/>
      </c>
      <c r="AGM238" s="36">
        <f t="shared" si="815"/>
        <v>13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43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129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398</v>
      </c>
      <c r="R241" s="57"/>
      <c r="S241" s="57" t="s">
        <v>398</v>
      </c>
      <c r="T241" s="57"/>
      <c r="U241" s="57"/>
      <c r="V241" s="57"/>
      <c r="W241" s="57" t="s">
        <v>398</v>
      </c>
      <c r="X241" s="57"/>
      <c r="Y241" s="57"/>
      <c r="Z241" s="57"/>
      <c r="AA241" s="57"/>
      <c r="AB241" s="57"/>
      <c r="AC241" s="57"/>
      <c r="AD241" s="57"/>
      <c r="AE241" s="57" t="s">
        <v>398</v>
      </c>
      <c r="AF241" s="57" t="s">
        <v>398</v>
      </c>
      <c r="AG241" s="57"/>
      <c r="AH241" s="57"/>
      <c r="AI241" s="57"/>
      <c r="AJ241" s="57"/>
      <c r="AK241" s="57" t="s">
        <v>398</v>
      </c>
      <c r="AL241" s="57"/>
      <c r="AM241" s="57" t="s">
        <v>398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398</v>
      </c>
      <c r="AY241" s="57"/>
      <c r="AZ241" s="57"/>
      <c r="BA241" s="57" t="s">
        <v>398</v>
      </c>
      <c r="BB241" s="57"/>
      <c r="BC241" s="57"/>
      <c r="BD241" s="57" t="s">
        <v>398</v>
      </c>
      <c r="BE241" s="57"/>
      <c r="BF241" s="57" t="s">
        <v>398</v>
      </c>
      <c r="BG241" s="57"/>
      <c r="BH241" s="57"/>
      <c r="BI241" s="57"/>
      <c r="BJ241" s="57"/>
      <c r="BK241" s="61"/>
      <c r="BL241" s="57" t="s">
        <v>398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398</v>
      </c>
      <c r="BV241" s="57"/>
      <c r="BW241" s="57"/>
      <c r="BX241" s="57"/>
      <c r="BY241" s="57" t="s">
        <v>398</v>
      </c>
      <c r="BZ241" s="57"/>
      <c r="CA241" s="57"/>
      <c r="CB241" s="57" t="s">
        <v>398</v>
      </c>
      <c r="CC241" s="57"/>
      <c r="CD241" s="57"/>
      <c r="CE241" s="37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7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7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7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7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4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15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 t="str">
        <f>IF(COUNTIFS($C$6:$AGE$6,10,$C241:$AGE241,"н")=0,"",COUNTIFS($C$6:$AGE$6,10,$C241:$AGE241,"н"))</f>
        <v/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398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37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7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7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7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7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>
        <f t="shared" si="848"/>
        <v>1</v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 t="str">
        <f t="shared" ref="AGQ242:AGQ259" si="864">IF(COUNTIFS($C$6:$AGE$6,10,$C242:$AGE242,"н")=0,"",COUNTIFS($C$6:$AGE$6,10,$C242:$AGE242,"н"))</f>
        <v/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131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37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7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7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7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7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 t="str">
        <f t="shared" si="864"/>
        <v/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132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398</v>
      </c>
      <c r="BE244" s="57" t="s">
        <v>398</v>
      </c>
      <c r="BF244" s="57" t="s">
        <v>398</v>
      </c>
      <c r="BG244" s="57"/>
      <c r="BH244" s="57" t="s">
        <v>398</v>
      </c>
      <c r="BI244" s="57" t="s">
        <v>398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7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7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 t="str">
        <f t="shared" si="848"/>
        <v/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 t="str">
        <f t="shared" si="864"/>
        <v/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133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134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398</v>
      </c>
      <c r="AS246" s="57" t="s">
        <v>398</v>
      </c>
      <c r="AT246" s="57" t="s">
        <v>398</v>
      </c>
      <c r="AU246" s="57"/>
      <c r="AV246" s="57"/>
      <c r="AW246" s="57"/>
      <c r="AX246" s="57"/>
      <c r="AY246" s="57"/>
      <c r="AZ246" s="57"/>
      <c r="BA246" s="57" t="s">
        <v>398</v>
      </c>
      <c r="BB246" s="57"/>
      <c r="BC246" s="57"/>
      <c r="BD246" s="57" t="s">
        <v>398</v>
      </c>
      <c r="BE246" s="57"/>
      <c r="BF246" s="57"/>
      <c r="BG246" s="57"/>
      <c r="BH246" s="57"/>
      <c r="BI246" s="57"/>
      <c r="BJ246" s="57"/>
      <c r="BK246" s="61"/>
      <c r="BL246" s="57" t="s">
        <v>398</v>
      </c>
      <c r="BM246" s="57"/>
      <c r="BN246" s="57"/>
      <c r="BO246" s="57"/>
      <c r="BP246" s="57"/>
      <c r="BQ246" s="57" t="s">
        <v>398</v>
      </c>
      <c r="BR246" s="57"/>
      <c r="BS246" s="57" t="s">
        <v>398</v>
      </c>
      <c r="BT246" s="57" t="s">
        <v>398</v>
      </c>
      <c r="BU246" s="57"/>
      <c r="BV246" s="57"/>
      <c r="BW246" s="57"/>
      <c r="BX246" s="57"/>
      <c r="BY246" s="57" t="s">
        <v>398</v>
      </c>
      <c r="BZ246" s="57"/>
      <c r="CA246" s="57"/>
      <c r="CB246" s="57" t="s">
        <v>398</v>
      </c>
      <c r="CC246" s="57"/>
      <c r="CD246" s="57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6</v>
      </c>
      <c r="AGL246" s="36" t="str">
        <f t="shared" si="861"/>
        <v/>
      </c>
      <c r="AGM246" s="36" t="str">
        <f t="shared" si="849"/>
        <v/>
      </c>
      <c r="AGN246" s="39">
        <f t="shared" si="862"/>
        <v>11</v>
      </c>
      <c r="AGO246" s="36" t="str">
        <f t="shared" si="863"/>
        <v/>
      </c>
      <c r="AGP246" s="36" t="str">
        <f t="shared" si="850"/>
        <v/>
      </c>
      <c r="AGQ246" s="39" t="str">
        <f t="shared" si="864"/>
        <v/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135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409</v>
      </c>
      <c r="T247" s="57" t="s">
        <v>409</v>
      </c>
      <c r="U247" s="57"/>
      <c r="V247" s="57"/>
      <c r="W247" s="57"/>
      <c r="X247" s="57"/>
      <c r="Y247" s="57"/>
      <c r="Z247" s="57"/>
      <c r="AA247" s="57" t="s">
        <v>398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398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398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37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7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1</v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 t="str">
        <f t="shared" si="864"/>
        <v/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136</v>
      </c>
      <c r="C248" s="37"/>
      <c r="D248" s="35"/>
      <c r="E248" s="35"/>
      <c r="F248" s="35"/>
      <c r="G248" s="57"/>
      <c r="H248" s="57" t="s">
        <v>398</v>
      </c>
      <c r="I248" s="57" t="s">
        <v>398</v>
      </c>
      <c r="J248" s="57"/>
      <c r="K248" s="57" t="s">
        <v>398</v>
      </c>
      <c r="L248" s="57" t="s">
        <v>398</v>
      </c>
      <c r="M248" s="57"/>
      <c r="N248" s="57"/>
      <c r="O248" s="57"/>
      <c r="P248" s="57"/>
      <c r="Q248" s="57"/>
      <c r="R248" s="57"/>
      <c r="S248" s="57" t="s">
        <v>398</v>
      </c>
      <c r="T248" s="57"/>
      <c r="U248" s="57"/>
      <c r="V248" s="57"/>
      <c r="W248" s="57" t="s">
        <v>398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398</v>
      </c>
      <c r="AS248" s="57" t="s">
        <v>398</v>
      </c>
      <c r="AT248" s="57" t="s">
        <v>398</v>
      </c>
      <c r="AU248" s="57"/>
      <c r="AV248" s="57"/>
      <c r="AW248" s="57"/>
      <c r="AX248" s="57" t="s">
        <v>398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398</v>
      </c>
      <c r="BI248" s="57" t="s">
        <v>398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398</v>
      </c>
      <c r="BT248" s="57" t="s">
        <v>398</v>
      </c>
      <c r="BU248" s="57"/>
      <c r="BV248" s="57"/>
      <c r="BW248" s="57"/>
      <c r="BX248" s="57"/>
      <c r="BY248" s="57"/>
      <c r="BZ248" s="57"/>
      <c r="CA248" s="57"/>
      <c r="CB248" s="57" t="s">
        <v>398</v>
      </c>
      <c r="CC248" s="57"/>
      <c r="CD248" s="57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3</v>
      </c>
      <c r="AGL248" s="36" t="str">
        <f t="shared" si="861"/>
        <v/>
      </c>
      <c r="AGM248" s="36" t="str">
        <f t="shared" si="849"/>
        <v/>
      </c>
      <c r="AGN248" s="39">
        <f t="shared" si="862"/>
        <v>15</v>
      </c>
      <c r="AGO248" s="36" t="str">
        <f t="shared" si="863"/>
        <v/>
      </c>
      <c r="AGP248" s="36" t="str">
        <f t="shared" si="850"/>
        <v/>
      </c>
      <c r="AGQ248" s="39" t="str">
        <f t="shared" si="864"/>
        <v/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137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398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 t="str">
        <f t="shared" si="848"/>
        <v/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 t="str">
        <f t="shared" si="864"/>
        <v/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138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 t="str">
        <f t="shared" si="864"/>
        <v/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139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 t="str">
        <f t="shared" si="864"/>
        <v/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140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398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409</v>
      </c>
      <c r="AS252" s="57" t="s">
        <v>409</v>
      </c>
      <c r="AT252" s="57" t="s">
        <v>409</v>
      </c>
      <c r="AU252" s="57"/>
      <c r="AV252" s="57"/>
      <c r="AW252" s="57"/>
      <c r="AX252" s="57" t="s">
        <v>409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398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37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7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1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 t="str">
        <f t="shared" si="864"/>
        <v/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141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 t="str">
        <f t="shared" si="864"/>
        <v/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142</v>
      </c>
      <c r="C254" s="37"/>
      <c r="D254" s="35"/>
      <c r="E254" s="35"/>
      <c r="F254" s="35"/>
      <c r="G254" s="57"/>
      <c r="H254" s="57" t="s">
        <v>399</v>
      </c>
      <c r="I254" s="57" t="s">
        <v>399</v>
      </c>
      <c r="J254" s="57"/>
      <c r="K254" s="57" t="s">
        <v>399</v>
      </c>
      <c r="L254" s="57" t="s">
        <v>399</v>
      </c>
      <c r="M254" s="57"/>
      <c r="N254" s="57"/>
      <c r="O254" s="57" t="s">
        <v>399</v>
      </c>
      <c r="P254" s="57" t="s">
        <v>399</v>
      </c>
      <c r="Q254" s="57" t="s">
        <v>399</v>
      </c>
      <c r="R254" s="57"/>
      <c r="S254" s="57" t="s">
        <v>399</v>
      </c>
      <c r="T254" s="57" t="s">
        <v>399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399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399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409</v>
      </c>
      <c r="BT254" s="57" t="s">
        <v>409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>
        <f t="shared" si="859"/>
        <v>2</v>
      </c>
      <c r="AGG254" s="43" t="str">
        <f t="shared" si="860"/>
        <v/>
      </c>
      <c r="AGH254" s="35" t="str">
        <f t="shared" si="848"/>
        <v/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 t="str">
        <f t="shared" si="850"/>
        <v/>
      </c>
      <c r="AGQ254" s="39" t="str">
        <f t="shared" si="864"/>
        <v/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143</v>
      </c>
      <c r="C255" s="37"/>
      <c r="D255" s="35"/>
      <c r="E255" s="35"/>
      <c r="F255" s="35"/>
      <c r="G255" s="57"/>
      <c r="H255" s="57" t="s">
        <v>398</v>
      </c>
      <c r="I255" s="57"/>
      <c r="J255" s="57"/>
      <c r="K255" s="57" t="s">
        <v>398</v>
      </c>
      <c r="L255" s="57" t="s">
        <v>398</v>
      </c>
      <c r="M255" s="57"/>
      <c r="N255" s="57"/>
      <c r="O255" s="57"/>
      <c r="P255" s="57"/>
      <c r="Q255" s="57"/>
      <c r="R255" s="57"/>
      <c r="S255" s="57" t="s">
        <v>398</v>
      </c>
      <c r="T255" s="57"/>
      <c r="U255" s="57"/>
      <c r="V255" s="57"/>
      <c r="W255" s="57" t="s">
        <v>398</v>
      </c>
      <c r="X255" s="57"/>
      <c r="Y255" s="57"/>
      <c r="Z255" s="57"/>
      <c r="AA255" s="57" t="s">
        <v>398</v>
      </c>
      <c r="AB255" s="57" t="s">
        <v>398</v>
      </c>
      <c r="AC255" s="57" t="s">
        <v>398</v>
      </c>
      <c r="AD255" s="57"/>
      <c r="AE255" s="57" t="s">
        <v>398</v>
      </c>
      <c r="AF255" s="57" t="s">
        <v>398</v>
      </c>
      <c r="AG255" s="57"/>
      <c r="AH255" s="57"/>
      <c r="AI255" s="57"/>
      <c r="AJ255" s="57"/>
      <c r="AK255" s="57" t="s">
        <v>398</v>
      </c>
      <c r="AL255" s="57"/>
      <c r="AM255" s="57" t="s">
        <v>398</v>
      </c>
      <c r="AN255" s="57" t="s">
        <v>398</v>
      </c>
      <c r="AO255" s="57"/>
      <c r="AP255" s="38"/>
      <c r="AQ255" s="37"/>
      <c r="AR255" s="57" t="s">
        <v>398</v>
      </c>
      <c r="AS255" s="57" t="s">
        <v>398</v>
      </c>
      <c r="AT255" s="57" t="s">
        <v>398</v>
      </c>
      <c r="AU255" s="57"/>
      <c r="AV255" s="57" t="s">
        <v>398</v>
      </c>
      <c r="AW255" s="57"/>
      <c r="AX255" s="57"/>
      <c r="AY255" s="57"/>
      <c r="AZ255" s="57" t="s">
        <v>398</v>
      </c>
      <c r="BA255" s="57" t="s">
        <v>398</v>
      </c>
      <c r="BB255" s="57"/>
      <c r="BC255" s="57"/>
      <c r="BD255" s="57" t="s">
        <v>398</v>
      </c>
      <c r="BE255" s="57"/>
      <c r="BF255" s="57" t="s">
        <v>398</v>
      </c>
      <c r="BG255" s="57"/>
      <c r="BH255" s="57" t="s">
        <v>398</v>
      </c>
      <c r="BI255" s="57" t="s">
        <v>398</v>
      </c>
      <c r="BJ255" s="57"/>
      <c r="BK255" s="61"/>
      <c r="BL255" s="57" t="s">
        <v>398</v>
      </c>
      <c r="BM255" s="57"/>
      <c r="BN255" s="57"/>
      <c r="BO255" s="57" t="s">
        <v>398</v>
      </c>
      <c r="BP255" s="57" t="s">
        <v>398</v>
      </c>
      <c r="BQ255" s="57" t="s">
        <v>398</v>
      </c>
      <c r="BR255" s="57"/>
      <c r="BS255" s="57" t="s">
        <v>409</v>
      </c>
      <c r="BT255" s="57" t="s">
        <v>409</v>
      </c>
      <c r="BU255" s="57"/>
      <c r="BV255" s="57"/>
      <c r="BW255" s="57"/>
      <c r="BX255" s="57"/>
      <c r="BY255" s="57"/>
      <c r="BZ255" s="57" t="s">
        <v>409</v>
      </c>
      <c r="CA255" s="57"/>
      <c r="CB255" s="57" t="s">
        <v>409</v>
      </c>
      <c r="CC255" s="57"/>
      <c r="CD255" s="57"/>
      <c r="CE255" s="37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7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7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7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>
        <f t="shared" si="859"/>
        <v>4</v>
      </c>
      <c r="AGG255" s="43" t="str">
        <f t="shared" si="860"/>
        <v/>
      </c>
      <c r="AGH255" s="35">
        <f t="shared" si="848"/>
        <v>4</v>
      </c>
      <c r="AGL255" s="36">
        <f t="shared" si="861"/>
        <v>4</v>
      </c>
      <c r="AGM255" s="36" t="str">
        <f t="shared" si="849"/>
        <v/>
      </c>
      <c r="AGN255" s="39">
        <f t="shared" si="862"/>
        <v>27</v>
      </c>
      <c r="AGO255" s="36" t="str">
        <f t="shared" si="863"/>
        <v/>
      </c>
      <c r="AGP255" s="36" t="str">
        <f t="shared" si="850"/>
        <v/>
      </c>
      <c r="AGQ255" s="39" t="str">
        <f t="shared" si="864"/>
        <v/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144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409</v>
      </c>
      <c r="AF256" s="57" t="s">
        <v>409</v>
      </c>
      <c r="AG256" s="57" t="s">
        <v>409</v>
      </c>
      <c r="AH256" s="57"/>
      <c r="AI256" s="57"/>
      <c r="AJ256" s="57"/>
      <c r="AK256" s="57" t="s">
        <v>409</v>
      </c>
      <c r="AL256" s="57"/>
      <c r="AM256" s="57" t="s">
        <v>409</v>
      </c>
      <c r="AN256" s="57" t="s">
        <v>409</v>
      </c>
      <c r="AO256" s="57"/>
      <c r="AP256" s="38"/>
      <c r="AQ256" s="37"/>
      <c r="AR256" s="57" t="s">
        <v>409</v>
      </c>
      <c r="AS256" s="57" t="s">
        <v>409</v>
      </c>
      <c r="AT256" s="57" t="s">
        <v>409</v>
      </c>
      <c r="AU256" s="57"/>
      <c r="AV256" s="57" t="s">
        <v>409</v>
      </c>
      <c r="AW256" s="57"/>
      <c r="AX256" s="57"/>
      <c r="AY256" s="57"/>
      <c r="AZ256" s="57" t="s">
        <v>409</v>
      </c>
      <c r="BA256" s="57" t="s">
        <v>409</v>
      </c>
      <c r="BB256" s="57"/>
      <c r="BC256" s="57"/>
      <c r="BD256" s="57" t="s">
        <v>409</v>
      </c>
      <c r="BE256" s="57"/>
      <c r="BF256" s="57" t="s">
        <v>409</v>
      </c>
      <c r="BG256" s="57"/>
      <c r="BH256" s="57" t="s">
        <v>409</v>
      </c>
      <c r="BI256" s="57" t="s">
        <v>409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37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7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7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7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145</v>
      </c>
      <c r="C257" s="37"/>
      <c r="D257" s="35"/>
      <c r="E257" s="35"/>
      <c r="F257" s="35"/>
      <c r="G257" s="57"/>
      <c r="H257" s="57" t="s">
        <v>398</v>
      </c>
      <c r="I257" s="57"/>
      <c r="J257" s="57"/>
      <c r="K257" s="57"/>
      <c r="L257" s="57"/>
      <c r="M257" s="57"/>
      <c r="N257" s="57"/>
      <c r="O257" s="57" t="s">
        <v>398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398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398</v>
      </c>
      <c r="BA257" s="57" t="s">
        <v>398</v>
      </c>
      <c r="BB257" s="57"/>
      <c r="BC257" s="57"/>
      <c r="BD257" s="57" t="s">
        <v>398</v>
      </c>
      <c r="BE257" s="57"/>
      <c r="BF257" s="57" t="s">
        <v>398</v>
      </c>
      <c r="BG257" s="57"/>
      <c r="BH257" s="57" t="s">
        <v>398</v>
      </c>
      <c r="BI257" s="57"/>
      <c r="BJ257" s="57"/>
      <c r="BK257" s="61"/>
      <c r="BL257" s="57"/>
      <c r="BM257" s="57"/>
      <c r="BN257" s="57"/>
      <c r="BO257" s="57"/>
      <c r="BP257" s="57" t="s">
        <v>398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37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7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7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7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1</v>
      </c>
      <c r="AGL257" s="36" t="str">
        <f t="shared" si="861"/>
        <v/>
      </c>
      <c r="AGM257" s="36" t="str">
        <f t="shared" si="849"/>
        <v/>
      </c>
      <c r="AGN257" s="39">
        <f t="shared" si="862"/>
        <v>9</v>
      </c>
      <c r="AGO257" s="36" t="str">
        <f t="shared" si="863"/>
        <v/>
      </c>
      <c r="AGP257" s="36" t="str">
        <f t="shared" si="850"/>
        <v/>
      </c>
      <c r="AGQ257" s="39" t="str">
        <f t="shared" si="864"/>
        <v/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7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44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146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37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7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 t="str">
        <f>IF(COUNTIFS($C$7:$AGE$7,"="&amp;$AGK$5,$C261:$AGE261,"б")=0,"",COUNTIFS($C$7:$AGE$7,"="&amp;$AGK$5,$C261:$AGE261,"б"))</f>
        <v/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 t="str">
        <f>IF(COUNTIFS($C$6:$AGE$6,10,$C261:$AGE261,"б")=0,"",COUNTIFS($C$6:$AGE$6,10,$C261:$AGE261,"б"))</f>
        <v/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147</v>
      </c>
      <c r="C262" s="37"/>
      <c r="D262" s="35"/>
      <c r="E262" s="35"/>
      <c r="F262" s="35"/>
      <c r="G262" s="57" t="s">
        <v>398</v>
      </c>
      <c r="H262" s="57" t="s">
        <v>398</v>
      </c>
      <c r="I262" s="57" t="s">
        <v>398</v>
      </c>
      <c r="J262" s="57" t="s">
        <v>398</v>
      </c>
      <c r="K262" s="57"/>
      <c r="L262" s="57"/>
      <c r="M262" s="57"/>
      <c r="N262" s="57"/>
      <c r="O262" s="57"/>
      <c r="P262" s="57" t="s">
        <v>398</v>
      </c>
      <c r="Q262" s="57" t="s">
        <v>398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398</v>
      </c>
      <c r="AC262" s="57" t="s">
        <v>398</v>
      </c>
      <c r="AD262" s="57" t="s">
        <v>398</v>
      </c>
      <c r="AE262" s="57"/>
      <c r="AF262" s="57"/>
      <c r="AG262" s="57"/>
      <c r="AH262" s="57"/>
      <c r="AI262" s="57" t="s">
        <v>398</v>
      </c>
      <c r="AJ262" s="57" t="s">
        <v>398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398</v>
      </c>
      <c r="AV262" s="57" t="s">
        <v>398</v>
      </c>
      <c r="AW262" s="57" t="s">
        <v>398</v>
      </c>
      <c r="AX262" s="57" t="s">
        <v>398</v>
      </c>
      <c r="AY262" s="57"/>
      <c r="AZ262" s="57"/>
      <c r="BA262" s="57"/>
      <c r="BB262" s="57"/>
      <c r="BC262" s="57"/>
      <c r="BD262" s="57" t="s">
        <v>398</v>
      </c>
      <c r="BE262" s="57" t="s">
        <v>398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398</v>
      </c>
      <c r="BQ262" s="57" t="s">
        <v>398</v>
      </c>
      <c r="BR262" s="57" t="s">
        <v>398</v>
      </c>
      <c r="BS262" s="57"/>
      <c r="BT262" s="57"/>
      <c r="BU262" s="57"/>
      <c r="BV262" s="57"/>
      <c r="BW262" s="57" t="s">
        <v>398</v>
      </c>
      <c r="BX262" s="57" t="s">
        <v>398</v>
      </c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22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 t="str">
        <f t="shared" ref="AGQ262:AGQ264" si="885">IF(COUNTIFS($C$6:$AGE$6,10,$C262:$AGE262,"н")=0,"",COUNTIFS($C$6:$AGE$6,10,$C262:$AGE262,"н"))</f>
        <v/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45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148</v>
      </c>
      <c r="C266" s="37"/>
      <c r="D266" s="35"/>
      <c r="E266" s="35"/>
      <c r="F266" s="35"/>
      <c r="G266" s="38"/>
      <c r="H266" s="38"/>
      <c r="I266" s="38"/>
      <c r="J266" s="38"/>
      <c r="K266" s="57" t="s">
        <v>398</v>
      </c>
      <c r="L266" s="57" t="s">
        <v>398</v>
      </c>
      <c r="M266" s="57" t="s">
        <v>398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398</v>
      </c>
      <c r="AS266" s="57" t="s">
        <v>398</v>
      </c>
      <c r="AT266" s="57" t="s">
        <v>398</v>
      </c>
      <c r="AU266" s="57" t="s">
        <v>398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398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398</v>
      </c>
      <c r="CB266" s="57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7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>
        <f t="shared" ref="AGH266:AGH275" si="903">IF(COUNTIFS($C$7:$AGE$7,"="&amp;$AGK$1,$C266:$AGE266,"н")=0,"",COUNTIFS($C$7:$AGE$7,"="&amp;$AGK$1,$C266:$AGE266,"н"))</f>
        <v>1</v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 t="str">
        <f>IF(COUNTIFS($C$6:$AGE$6,10,$C266:$AGE266,"н")=0,"",COUNTIFS($C$6:$AGE$6,10,$C266:$AGE266,"н"))</f>
        <v/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149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399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398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398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7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>
        <f t="shared" si="903"/>
        <v>1</v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2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 t="str">
        <f t="shared" ref="AGQ267:AGQ275" si="919">IF(COUNTIFS($C$6:$AGE$6,10,$C267:$AGE267,"н")=0,"",COUNTIFS($C$6:$AGE$6,10,$C267:$AGE267,"н"))</f>
        <v/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150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37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7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7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7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151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37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7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7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7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152</v>
      </c>
      <c r="C270" s="37"/>
      <c r="D270" s="35"/>
      <c r="E270" s="35"/>
      <c r="F270" s="35"/>
      <c r="G270" s="38"/>
      <c r="H270" s="38"/>
      <c r="I270" s="38"/>
      <c r="J270" s="38"/>
      <c r="K270" s="57" t="s">
        <v>398</v>
      </c>
      <c r="L270" s="57" t="s">
        <v>398</v>
      </c>
      <c r="M270" s="57" t="s">
        <v>398</v>
      </c>
      <c r="N270" s="57"/>
      <c r="O270" s="57"/>
      <c r="P270" s="57"/>
      <c r="Q270" s="57"/>
      <c r="R270" s="57"/>
      <c r="S270" s="57" t="s">
        <v>398</v>
      </c>
      <c r="T270" s="57" t="s">
        <v>398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398</v>
      </c>
      <c r="AJ270" s="57" t="s">
        <v>398</v>
      </c>
      <c r="AK270" s="57" t="s">
        <v>398</v>
      </c>
      <c r="AL270" s="57"/>
      <c r="AM270" s="57" t="s">
        <v>398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409</v>
      </c>
      <c r="AZ270" s="57" t="s">
        <v>409</v>
      </c>
      <c r="BA270" s="57" t="s">
        <v>409</v>
      </c>
      <c r="BB270" s="57"/>
      <c r="BC270" s="57"/>
      <c r="BD270" s="57"/>
      <c r="BE270" s="57" t="s">
        <v>409</v>
      </c>
      <c r="BF270" s="57"/>
      <c r="BG270" s="57" t="s">
        <v>398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398</v>
      </c>
      <c r="BQ270" s="57"/>
      <c r="BR270" s="57"/>
      <c r="BS270" s="57" t="s">
        <v>398</v>
      </c>
      <c r="BT270" s="57" t="s">
        <v>398</v>
      </c>
      <c r="BU270" s="57" t="s">
        <v>398</v>
      </c>
      <c r="BV270" s="57"/>
      <c r="BW270" s="57" t="s">
        <v>398</v>
      </c>
      <c r="BX270" s="57" t="s">
        <v>398</v>
      </c>
      <c r="BY270" s="57" t="s">
        <v>398</v>
      </c>
      <c r="BZ270" s="57"/>
      <c r="CA270" s="57" t="s">
        <v>398</v>
      </c>
      <c r="CB270" s="57"/>
      <c r="CC270" s="38"/>
      <c r="CD270" s="38"/>
      <c r="CE270" s="37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7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7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7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>
        <f t="shared" si="903"/>
        <v>8</v>
      </c>
      <c r="AGL270" s="36">
        <f t="shared" si="916"/>
        <v>4</v>
      </c>
      <c r="AGM270" s="36" t="str">
        <f t="shared" si="904"/>
        <v/>
      </c>
      <c r="AGN270" s="39">
        <f t="shared" si="917"/>
        <v>18</v>
      </c>
      <c r="AGO270" s="36" t="str">
        <f t="shared" si="918"/>
        <v/>
      </c>
      <c r="AGP270" s="36" t="str">
        <f t="shared" si="905"/>
        <v/>
      </c>
      <c r="AGQ270" s="39" t="str">
        <f t="shared" si="919"/>
        <v/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153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398</v>
      </c>
      <c r="Y271" s="57" t="s">
        <v>398</v>
      </c>
      <c r="Z271" s="57" t="s">
        <v>398</v>
      </c>
      <c r="AA271" s="57" t="s">
        <v>398</v>
      </c>
      <c r="AB271" s="57"/>
      <c r="AC271" s="57"/>
      <c r="AD271" s="57"/>
      <c r="AE271" s="57" t="s">
        <v>398</v>
      </c>
      <c r="AF271" s="57" t="s">
        <v>398</v>
      </c>
      <c r="AG271" s="57" t="s">
        <v>398</v>
      </c>
      <c r="AH271" s="57"/>
      <c r="AI271" s="57"/>
      <c r="AJ271" s="57"/>
      <c r="AK271" s="57" t="s">
        <v>398</v>
      </c>
      <c r="AL271" s="57"/>
      <c r="AM271" s="57" t="s">
        <v>398</v>
      </c>
      <c r="AN271" s="38"/>
      <c r="AO271" s="38"/>
      <c r="AP271" s="38"/>
      <c r="AQ271" s="61"/>
      <c r="AR271" s="57"/>
      <c r="AS271" s="57"/>
      <c r="AT271" s="57"/>
      <c r="AU271" s="57" t="s">
        <v>398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398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37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7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7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7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11</v>
      </c>
      <c r="AGO271" s="36" t="str">
        <f t="shared" si="918"/>
        <v/>
      </c>
      <c r="AGP271" s="36" t="str">
        <f t="shared" si="905"/>
        <v/>
      </c>
      <c r="AGQ271" s="39" t="str">
        <f t="shared" si="919"/>
        <v/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154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398</v>
      </c>
      <c r="P272" s="57" t="s">
        <v>398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398</v>
      </c>
      <c r="AB272" s="57"/>
      <c r="AC272" s="57"/>
      <c r="AD272" s="57"/>
      <c r="AE272" s="57" t="s">
        <v>398</v>
      </c>
      <c r="AF272" s="57" t="s">
        <v>398</v>
      </c>
      <c r="AG272" s="57" t="s">
        <v>398</v>
      </c>
      <c r="AH272" s="57"/>
      <c r="AI272" s="57"/>
      <c r="AJ272" s="57"/>
      <c r="AK272" s="57" t="s">
        <v>398</v>
      </c>
      <c r="AL272" s="57"/>
      <c r="AM272" s="57" t="s">
        <v>398</v>
      </c>
      <c r="AN272" s="38"/>
      <c r="AO272" s="38"/>
      <c r="AP272" s="38"/>
      <c r="AQ272" s="61"/>
      <c r="AR272" s="57"/>
      <c r="AS272" s="57"/>
      <c r="AT272" s="57"/>
      <c r="AU272" s="57" t="s">
        <v>398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398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398</v>
      </c>
      <c r="CB272" s="57"/>
      <c r="CC272" s="38"/>
      <c r="CD272" s="38"/>
      <c r="CE272" s="37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7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7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7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>
        <f t="shared" si="903"/>
        <v>1</v>
      </c>
      <c r="AGL272" s="36" t="str">
        <f t="shared" si="916"/>
        <v/>
      </c>
      <c r="AGM272" s="36" t="str">
        <f t="shared" si="904"/>
        <v/>
      </c>
      <c r="AGN272" s="39">
        <f t="shared" si="917"/>
        <v>11</v>
      </c>
      <c r="AGO272" s="36" t="str">
        <f t="shared" si="918"/>
        <v/>
      </c>
      <c r="AGP272" s="36" t="str">
        <f t="shared" si="905"/>
        <v/>
      </c>
      <c r="AGQ272" s="39" t="str">
        <f t="shared" si="919"/>
        <v/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155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409</v>
      </c>
      <c r="Y273" s="57" t="s">
        <v>409</v>
      </c>
      <c r="Z273" s="57" t="s">
        <v>409</v>
      </c>
      <c r="AA273" s="57" t="s">
        <v>409</v>
      </c>
      <c r="AB273" s="57"/>
      <c r="AC273" s="57"/>
      <c r="AD273" s="57"/>
      <c r="AE273" s="57" t="s">
        <v>409</v>
      </c>
      <c r="AF273" s="57" t="s">
        <v>409</v>
      </c>
      <c r="AG273" s="57" t="s">
        <v>409</v>
      </c>
      <c r="AH273" s="57"/>
      <c r="AI273" s="57" t="s">
        <v>409</v>
      </c>
      <c r="AJ273" s="57" t="s">
        <v>409</v>
      </c>
      <c r="AK273" s="57" t="s">
        <v>409</v>
      </c>
      <c r="AL273" s="57"/>
      <c r="AM273" s="57" t="s">
        <v>409</v>
      </c>
      <c r="AN273" s="38"/>
      <c r="AO273" s="38"/>
      <c r="AP273" s="38"/>
      <c r="AQ273" s="61"/>
      <c r="AR273" s="57" t="s">
        <v>398</v>
      </c>
      <c r="AS273" s="57" t="s">
        <v>398</v>
      </c>
      <c r="AT273" s="57" t="s">
        <v>398</v>
      </c>
      <c r="AU273" s="57" t="s">
        <v>398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398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37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7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7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7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>
        <f t="shared" si="916"/>
        <v>11</v>
      </c>
      <c r="AGM273" s="36" t="str">
        <f t="shared" si="904"/>
        <v/>
      </c>
      <c r="AGN273" s="39">
        <f t="shared" si="917"/>
        <v>5</v>
      </c>
      <c r="AGO273" s="36" t="str">
        <f t="shared" si="918"/>
        <v/>
      </c>
      <c r="AGP273" s="36" t="str">
        <f t="shared" si="905"/>
        <v/>
      </c>
      <c r="AGQ273" s="39" t="str">
        <f t="shared" si="919"/>
        <v/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7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46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68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7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9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3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3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3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3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3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3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3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3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3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3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156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398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37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7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7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7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7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9" si="948">IF(COUNTIFS($C$7:$AGE$7,"="&amp;$AGK$1,$C278:$AGE278,"б")=0,"",COUNTIFS($C$7:$AGE$7,"="&amp;$AGK$1,$C278:$AGE278,"б"))</f>
        <v/>
      </c>
      <c r="AGG278" s="43" t="str">
        <f t="shared" ref="AGG278:AGG299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3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3" si="951">IF(COUNTIFS($C$6:$AGE$6,9,$C278:$AGE278,"н")=0,"",COUNTIFS($C$6:$AGE$6,9,$C278:$AGE278,"н"))</f>
        <v>1</v>
      </c>
      <c r="AGO278" s="36" t="str">
        <f t="shared" ref="AGO278:AGO303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3" si="953">IF(COUNTIFS($C$6:$AGE$6,10,$C278:$AGE278,"н")=0,"",COUNTIFS($C$6:$AGE$6,10,$C278:$AGE278,"н"))</f>
        <v/>
      </c>
      <c r="AGR278" s="36" t="str">
        <f t="shared" ref="AGR278:AGR303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3" si="955">IF(COUNTIFS($C$6:$AGE$6,11,$C278:$AGE278,"н")=0,"",COUNTIFS($C$6:$AGE$6,11,$C278:$AGE278,"н"))</f>
        <v/>
      </c>
      <c r="AGU278" s="36" t="str">
        <f t="shared" ref="AGU278:AGU303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3" si="957">IF(COUNTIFS($C$6:$AGE$6,12,$C278:$AGE278,"н")=0,"",COUNTIFS($C$6:$AGE$6,12,$C278:$AGE278,"н"))</f>
        <v/>
      </c>
      <c r="AGX278" s="36" t="str">
        <f t="shared" ref="AGX278:AGX303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3" si="959">IF(COUNTIFS($C$6:$AGE$6,1,$C278:$AGE278,"н")=0,"",COUNTIFS($C$6:$AGE$6,1,$C278:$AGE278,"н"))</f>
        <v/>
      </c>
      <c r="AHA278" s="36" t="str">
        <f t="shared" ref="AHA278:AHA303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3" si="961">IF(COUNTIFS($C$6:$AGE$6,2,$C278:$AGE278,"н")=0,"",COUNTIFS($C$6:$AGE$6,2,$C278:$AGE278,"н"))</f>
        <v/>
      </c>
      <c r="AHD278" s="36" t="str">
        <f t="shared" ref="AHD278:AHD303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3" si="963">IF(COUNTIFS($C$6:$AGE$6,3,$C278:$AGE278,"н")=0,"",COUNTIFS($C$6:$AGE$6,3,$C278:$AGE278,"н"))</f>
        <v/>
      </c>
      <c r="AHG278" s="36" t="str">
        <f t="shared" ref="AHG278:AHG303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3" si="965">IF(COUNTIFS($C$6:$AGE$6,4,$C278:$AGE278,"н")=0,"",COUNTIFS($C$6:$AGE$6,4,$C278:$AGE278,"н"))</f>
        <v/>
      </c>
      <c r="AHJ278" s="36" t="str">
        <f t="shared" ref="AHJ278:AHJ303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3" si="967">IF(COUNTIFS($C$6:$AGE$6,5,$C278:$AGE278,"н")=0,"",COUNTIFS($C$6:$AGE$6,5,$C278:$AGE278,"н"))</f>
        <v/>
      </c>
      <c r="AHM278" s="36" t="str">
        <f t="shared" ref="AHM278:AHM303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3" si="969">IF(COUNTIFS($C$6:$AGE$6,6,$C278:$AGE278,"н")=0,"",COUNTIFS($C$6:$AGE$6,6,$C278:$AGE278,"н"))</f>
        <v/>
      </c>
    </row>
    <row r="279" spans="1:918" s="5" customFormat="1" outlineLevel="1" x14ac:dyDescent="0.25">
      <c r="A279" s="35">
        <f t="shared" ref="A279:A303" si="970">A278+1</f>
        <v>3</v>
      </c>
      <c r="B279" s="46" t="s">
        <v>157</v>
      </c>
      <c r="C279" s="37"/>
      <c r="D279" s="35"/>
      <c r="E279" s="35"/>
      <c r="F279" s="35"/>
      <c r="G279" s="57"/>
      <c r="H279" s="57" t="s">
        <v>398</v>
      </c>
      <c r="I279" s="57"/>
      <c r="J279" s="57"/>
      <c r="K279" s="57" t="s">
        <v>398</v>
      </c>
      <c r="L279" s="57" t="s">
        <v>398</v>
      </c>
      <c r="M279" s="57" t="s">
        <v>398</v>
      </c>
      <c r="N279" s="57"/>
      <c r="O279" s="57" t="s">
        <v>398</v>
      </c>
      <c r="P279" s="57" t="s">
        <v>398</v>
      </c>
      <c r="Q279" s="57"/>
      <c r="R279" s="57"/>
      <c r="S279" s="57" t="s">
        <v>398</v>
      </c>
      <c r="T279" s="38"/>
      <c r="U279" s="38"/>
      <c r="V279" s="38"/>
      <c r="W279" s="61"/>
      <c r="X279" s="57"/>
      <c r="Y279" s="57" t="s">
        <v>398</v>
      </c>
      <c r="Z279" s="57" t="s">
        <v>398</v>
      </c>
      <c r="AA279" s="57"/>
      <c r="AB279" s="57"/>
      <c r="AC279" s="57" t="s">
        <v>398</v>
      </c>
      <c r="AD279" s="57"/>
      <c r="AE279" s="57" t="s">
        <v>398</v>
      </c>
      <c r="AF279" s="57" t="s">
        <v>398</v>
      </c>
      <c r="AG279" s="57"/>
      <c r="AH279" s="57"/>
      <c r="AI279" s="57" t="s">
        <v>398</v>
      </c>
      <c r="AJ279" s="57" t="s">
        <v>398</v>
      </c>
      <c r="AK279" s="57" t="s">
        <v>398</v>
      </c>
      <c r="AL279" s="57" t="s">
        <v>398</v>
      </c>
      <c r="AM279" s="38"/>
      <c r="AN279" s="38"/>
      <c r="AO279" s="38"/>
      <c r="AP279" s="38"/>
      <c r="AQ279" s="61"/>
      <c r="AR279" s="57"/>
      <c r="AS279" s="57" t="s">
        <v>398</v>
      </c>
      <c r="AT279" s="57" t="s">
        <v>398</v>
      </c>
      <c r="AU279" s="57"/>
      <c r="AV279" s="57"/>
      <c r="AW279" s="57" t="s">
        <v>398</v>
      </c>
      <c r="AX279" s="57"/>
      <c r="AY279" s="57" t="s">
        <v>398</v>
      </c>
      <c r="AZ279" s="57" t="s">
        <v>398</v>
      </c>
      <c r="BA279" s="57"/>
      <c r="BB279" s="57"/>
      <c r="BC279" s="57" t="s">
        <v>398</v>
      </c>
      <c r="BD279" s="57" t="s">
        <v>398</v>
      </c>
      <c r="BE279" s="57" t="s">
        <v>398</v>
      </c>
      <c r="BF279" s="57" t="s">
        <v>398</v>
      </c>
      <c r="BG279" s="57"/>
      <c r="BH279" s="38"/>
      <c r="BI279" s="38"/>
      <c r="BJ279" s="38"/>
      <c r="BK279" s="57" t="s">
        <v>398</v>
      </c>
      <c r="BL279" s="57" t="s">
        <v>398</v>
      </c>
      <c r="BM279" s="57"/>
      <c r="BN279" s="57"/>
      <c r="BO279" s="57" t="s">
        <v>398</v>
      </c>
      <c r="BP279" s="57"/>
      <c r="BQ279" s="57" t="s">
        <v>398</v>
      </c>
      <c r="BR279" s="57" t="s">
        <v>398</v>
      </c>
      <c r="BS279" s="57"/>
      <c r="BT279" s="57"/>
      <c r="BU279" s="57" t="s">
        <v>398</v>
      </c>
      <c r="BV279" s="57" t="s">
        <v>398</v>
      </c>
      <c r="BW279" s="57" t="s">
        <v>398</v>
      </c>
      <c r="BX279" s="57" t="s">
        <v>398</v>
      </c>
      <c r="BY279" s="57"/>
      <c r="BZ279" s="38"/>
      <c r="CA279" s="38"/>
      <c r="CB279" s="38"/>
      <c r="CC279" s="38"/>
      <c r="CD279" s="38"/>
      <c r="CE279" s="37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7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7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7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7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>
        <f t="shared" si="937"/>
        <v>9</v>
      </c>
      <c r="AGL279" s="36" t="str">
        <f t="shared" si="950"/>
        <v/>
      </c>
      <c r="AGM279" s="36" t="str">
        <f t="shared" si="938"/>
        <v/>
      </c>
      <c r="AGN279" s="39">
        <f t="shared" si="951"/>
        <v>34</v>
      </c>
      <c r="AGO279" s="36" t="str">
        <f t="shared" si="952"/>
        <v/>
      </c>
      <c r="AGP279" s="36" t="str">
        <f t="shared" si="939"/>
        <v/>
      </c>
      <c r="AGQ279" s="39" t="str">
        <f t="shared" si="953"/>
        <v/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si="970"/>
        <v>4</v>
      </c>
      <c r="B280" s="46" t="s">
        <v>158</v>
      </c>
      <c r="C280" s="37"/>
      <c r="D280" s="35"/>
      <c r="E280" s="35"/>
      <c r="F280" s="35"/>
      <c r="G280" s="57"/>
      <c r="H280" s="57" t="s">
        <v>398</v>
      </c>
      <c r="I280" s="57"/>
      <c r="J280" s="57"/>
      <c r="K280" s="57" t="s">
        <v>398</v>
      </c>
      <c r="L280" s="57" t="s">
        <v>398</v>
      </c>
      <c r="M280" s="57" t="s">
        <v>398</v>
      </c>
      <c r="N280" s="57"/>
      <c r="O280" s="57" t="s">
        <v>398</v>
      </c>
      <c r="P280" s="57" t="s">
        <v>398</v>
      </c>
      <c r="Q280" s="57"/>
      <c r="R280" s="57"/>
      <c r="S280" s="57" t="s">
        <v>398</v>
      </c>
      <c r="T280" s="38"/>
      <c r="U280" s="38"/>
      <c r="V280" s="38"/>
      <c r="W280" s="61"/>
      <c r="X280" s="57"/>
      <c r="Y280" s="57"/>
      <c r="Z280" s="57"/>
      <c r="AA280" s="57"/>
      <c r="AB280" s="57"/>
      <c r="AC280" s="57" t="s">
        <v>398</v>
      </c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 t="s">
        <v>398</v>
      </c>
      <c r="AT280" s="57" t="s">
        <v>398</v>
      </c>
      <c r="AU280" s="57"/>
      <c r="AV280" s="57"/>
      <c r="AW280" s="57" t="s">
        <v>398</v>
      </c>
      <c r="AX280" s="57"/>
      <c r="AY280" s="57" t="s">
        <v>398</v>
      </c>
      <c r="AZ280" s="57" t="s">
        <v>398</v>
      </c>
      <c r="BA280" s="57"/>
      <c r="BB280" s="57"/>
      <c r="BC280" s="57" t="s">
        <v>398</v>
      </c>
      <c r="BD280" s="57" t="s">
        <v>398</v>
      </c>
      <c r="BE280" s="57" t="s">
        <v>398</v>
      </c>
      <c r="BF280" s="57" t="s">
        <v>398</v>
      </c>
      <c r="BG280" s="57"/>
      <c r="BH280" s="38"/>
      <c r="BI280" s="38"/>
      <c r="BJ280" s="38"/>
      <c r="BK280" s="57" t="s">
        <v>398</v>
      </c>
      <c r="BL280" s="57" t="s">
        <v>398</v>
      </c>
      <c r="BM280" s="57"/>
      <c r="BN280" s="57"/>
      <c r="BO280" s="57" t="s">
        <v>398</v>
      </c>
      <c r="BP280" s="57"/>
      <c r="BQ280" s="57" t="s">
        <v>398</v>
      </c>
      <c r="BR280" s="57" t="s">
        <v>398</v>
      </c>
      <c r="BS280" s="57"/>
      <c r="BT280" s="57"/>
      <c r="BU280" s="57" t="s">
        <v>398</v>
      </c>
      <c r="BV280" s="57" t="s">
        <v>398</v>
      </c>
      <c r="BW280" s="57" t="s">
        <v>398</v>
      </c>
      <c r="BX280" s="57" t="s">
        <v>398</v>
      </c>
      <c r="BY280" s="57"/>
      <c r="BZ280" s="38"/>
      <c r="CA280" s="38"/>
      <c r="CB280" s="38"/>
      <c r="CC280" s="38"/>
      <c r="CD280" s="38"/>
      <c r="CE280" s="37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7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7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7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7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>
        <f t="shared" si="937"/>
        <v>9</v>
      </c>
      <c r="AGL280" s="36" t="str">
        <f t="shared" si="950"/>
        <v/>
      </c>
      <c r="AGM280" s="36" t="str">
        <f t="shared" si="938"/>
        <v/>
      </c>
      <c r="AGN280" s="39">
        <f t="shared" si="951"/>
        <v>26</v>
      </c>
      <c r="AGO280" s="36" t="str">
        <f t="shared" si="952"/>
        <v/>
      </c>
      <c r="AGP280" s="36" t="str">
        <f t="shared" si="939"/>
        <v/>
      </c>
      <c r="AGQ280" s="39" t="str">
        <f t="shared" si="953"/>
        <v/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159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/>
      <c r="AT281" s="57" t="s">
        <v>398</v>
      </c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 t="s">
        <v>398</v>
      </c>
      <c r="BF281" s="57" t="s">
        <v>398</v>
      </c>
      <c r="BG281" s="57"/>
      <c r="BH281" s="38"/>
      <c r="BI281" s="38"/>
      <c r="BJ281" s="38"/>
      <c r="BK281" s="57"/>
      <c r="BL281" s="57" t="s">
        <v>398</v>
      </c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 t="s">
        <v>398</v>
      </c>
      <c r="BX281" s="57" t="s">
        <v>398</v>
      </c>
      <c r="BY281" s="57"/>
      <c r="BZ281" s="38"/>
      <c r="CA281" s="38"/>
      <c r="CB281" s="38"/>
      <c r="CC281" s="38"/>
      <c r="CD281" s="38"/>
      <c r="CE281" s="37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7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>
        <f t="shared" si="937"/>
        <v>3</v>
      </c>
      <c r="AGL281" s="36" t="str">
        <f t="shared" si="950"/>
        <v/>
      </c>
      <c r="AGM281" s="36" t="str">
        <f t="shared" si="938"/>
        <v/>
      </c>
      <c r="AGN281" s="39">
        <f t="shared" si="951"/>
        <v>6</v>
      </c>
      <c r="AGO281" s="36" t="str">
        <f t="shared" si="952"/>
        <v/>
      </c>
      <c r="AGP281" s="36" t="str">
        <f t="shared" si="939"/>
        <v/>
      </c>
      <c r="AGQ281" s="39" t="str">
        <f t="shared" si="953"/>
        <v/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160</v>
      </c>
      <c r="C282" s="37"/>
      <c r="D282" s="35"/>
      <c r="E282" s="35"/>
      <c r="F282" s="35"/>
      <c r="G282" s="57"/>
      <c r="H282" s="57" t="s">
        <v>398</v>
      </c>
      <c r="I282" s="57"/>
      <c r="J282" s="57"/>
      <c r="K282" s="57" t="s">
        <v>398</v>
      </c>
      <c r="L282" s="57" t="s">
        <v>398</v>
      </c>
      <c r="M282" s="57" t="s">
        <v>398</v>
      </c>
      <c r="N282" s="57"/>
      <c r="O282" s="57" t="s">
        <v>398</v>
      </c>
      <c r="P282" s="57" t="s">
        <v>398</v>
      </c>
      <c r="Q282" s="57"/>
      <c r="R282" s="57"/>
      <c r="S282" s="57" t="s">
        <v>398</v>
      </c>
      <c r="T282" s="38"/>
      <c r="U282" s="38"/>
      <c r="V282" s="38"/>
      <c r="W282" s="61"/>
      <c r="X282" s="57"/>
      <c r="Y282" s="57" t="s">
        <v>398</v>
      </c>
      <c r="Z282" s="57" t="s">
        <v>398</v>
      </c>
      <c r="AA282" s="57"/>
      <c r="AB282" s="57"/>
      <c r="AC282" s="57" t="s">
        <v>398</v>
      </c>
      <c r="AD282" s="57"/>
      <c r="AE282" s="57" t="s">
        <v>398</v>
      </c>
      <c r="AF282" s="57" t="s">
        <v>398</v>
      </c>
      <c r="AG282" s="57"/>
      <c r="AH282" s="57"/>
      <c r="AI282" s="57" t="s">
        <v>398</v>
      </c>
      <c r="AJ282" s="57" t="s">
        <v>398</v>
      </c>
      <c r="AK282" s="57" t="s">
        <v>398</v>
      </c>
      <c r="AL282" s="57" t="s">
        <v>398</v>
      </c>
      <c r="AM282" s="38"/>
      <c r="AN282" s="38"/>
      <c r="AO282" s="38"/>
      <c r="AP282" s="38"/>
      <c r="AQ282" s="61"/>
      <c r="AR282" s="57"/>
      <c r="AS282" s="57" t="s">
        <v>398</v>
      </c>
      <c r="AT282" s="57" t="s">
        <v>398</v>
      </c>
      <c r="AU282" s="57"/>
      <c r="AV282" s="57"/>
      <c r="AW282" s="57" t="s">
        <v>398</v>
      </c>
      <c r="AX282" s="57"/>
      <c r="AY282" s="57" t="s">
        <v>398</v>
      </c>
      <c r="AZ282" s="57" t="s">
        <v>398</v>
      </c>
      <c r="BA282" s="57"/>
      <c r="BB282" s="57"/>
      <c r="BC282" s="57" t="s">
        <v>398</v>
      </c>
      <c r="BD282" s="57" t="s">
        <v>398</v>
      </c>
      <c r="BE282" s="57" t="s">
        <v>398</v>
      </c>
      <c r="BF282" s="57" t="s">
        <v>398</v>
      </c>
      <c r="BG282" s="57"/>
      <c r="BH282" s="38"/>
      <c r="BI282" s="38"/>
      <c r="BJ282" s="38"/>
      <c r="BK282" s="57" t="s">
        <v>398</v>
      </c>
      <c r="BL282" s="57" t="s">
        <v>398</v>
      </c>
      <c r="BM282" s="57"/>
      <c r="BN282" s="57"/>
      <c r="BO282" s="57" t="s">
        <v>398</v>
      </c>
      <c r="BP282" s="57"/>
      <c r="BQ282" s="57" t="s">
        <v>398</v>
      </c>
      <c r="BR282" s="57" t="s">
        <v>398</v>
      </c>
      <c r="BS282" s="57"/>
      <c r="BT282" s="57"/>
      <c r="BU282" s="57" t="s">
        <v>398</v>
      </c>
      <c r="BV282" s="57" t="s">
        <v>398</v>
      </c>
      <c r="BW282" s="57" t="s">
        <v>398</v>
      </c>
      <c r="BX282" s="57" t="s">
        <v>398</v>
      </c>
      <c r="BY282" s="57"/>
      <c r="BZ282" s="38"/>
      <c r="CA282" s="38"/>
      <c r="CB282" s="38"/>
      <c r="CC282" s="38"/>
      <c r="CD282" s="38"/>
      <c r="CE282" s="37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7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>
        <f t="shared" si="937"/>
        <v>9</v>
      </c>
      <c r="AGL282" s="36" t="str">
        <f t="shared" si="950"/>
        <v/>
      </c>
      <c r="AGM282" s="36" t="str">
        <f t="shared" si="938"/>
        <v/>
      </c>
      <c r="AGN282" s="39">
        <f t="shared" si="951"/>
        <v>34</v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f t="shared" si="970"/>
        <v>7</v>
      </c>
      <c r="B283" s="46" t="s">
        <v>161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37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7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 t="str">
        <f t="shared" si="937"/>
        <v/>
      </c>
      <c r="AGL283" s="36" t="str">
        <f t="shared" si="950"/>
        <v/>
      </c>
      <c r="AGM283" s="36" t="str">
        <f t="shared" si="938"/>
        <v/>
      </c>
      <c r="AGN283" s="39" t="str">
        <f t="shared" si="951"/>
        <v/>
      </c>
      <c r="AGO283" s="36" t="str">
        <f t="shared" si="952"/>
        <v/>
      </c>
      <c r="AGP283" s="36" t="str">
        <f t="shared" si="939"/>
        <v/>
      </c>
      <c r="AGQ283" s="39" t="str">
        <f t="shared" si="953"/>
        <v/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162</v>
      </c>
      <c r="C284" s="37"/>
      <c r="D284" s="35"/>
      <c r="E284" s="35"/>
      <c r="F284" s="35"/>
      <c r="G284" s="57"/>
      <c r="H284" s="57" t="s">
        <v>398</v>
      </c>
      <c r="I284" s="57"/>
      <c r="J284" s="57"/>
      <c r="K284" s="57" t="s">
        <v>398</v>
      </c>
      <c r="L284" s="57" t="s">
        <v>398</v>
      </c>
      <c r="M284" s="57" t="s">
        <v>398</v>
      </c>
      <c r="N284" s="57"/>
      <c r="O284" s="57" t="s">
        <v>398</v>
      </c>
      <c r="P284" s="57" t="s">
        <v>398</v>
      </c>
      <c r="Q284" s="57"/>
      <c r="R284" s="57"/>
      <c r="S284" s="57" t="s">
        <v>398</v>
      </c>
      <c r="T284" s="38"/>
      <c r="U284" s="38"/>
      <c r="V284" s="38"/>
      <c r="W284" s="61"/>
      <c r="X284" s="57"/>
      <c r="Y284" s="57" t="s">
        <v>398</v>
      </c>
      <c r="Z284" s="57" t="s">
        <v>398</v>
      </c>
      <c r="AA284" s="57"/>
      <c r="AB284" s="57"/>
      <c r="AC284" s="57" t="s">
        <v>398</v>
      </c>
      <c r="AD284" s="57"/>
      <c r="AE284" s="57" t="s">
        <v>398</v>
      </c>
      <c r="AF284" s="57" t="s">
        <v>398</v>
      </c>
      <c r="AG284" s="57"/>
      <c r="AH284" s="57"/>
      <c r="AI284" s="57" t="s">
        <v>398</v>
      </c>
      <c r="AJ284" s="57" t="s">
        <v>398</v>
      </c>
      <c r="AK284" s="57" t="s">
        <v>398</v>
      </c>
      <c r="AL284" s="57" t="s">
        <v>398</v>
      </c>
      <c r="AM284" s="38"/>
      <c r="AN284" s="38"/>
      <c r="AO284" s="38"/>
      <c r="AP284" s="38"/>
      <c r="AQ284" s="61"/>
      <c r="AR284" s="57"/>
      <c r="AS284" s="57" t="s">
        <v>398</v>
      </c>
      <c r="AT284" s="57" t="s">
        <v>398</v>
      </c>
      <c r="AU284" s="57"/>
      <c r="AV284" s="57"/>
      <c r="AW284" s="57" t="s">
        <v>398</v>
      </c>
      <c r="AX284" s="57"/>
      <c r="AY284" s="57" t="s">
        <v>398</v>
      </c>
      <c r="AZ284" s="57" t="s">
        <v>398</v>
      </c>
      <c r="BA284" s="57"/>
      <c r="BB284" s="57"/>
      <c r="BC284" s="57" t="s">
        <v>398</v>
      </c>
      <c r="BD284" s="57" t="s">
        <v>398</v>
      </c>
      <c r="BE284" s="57" t="s">
        <v>398</v>
      </c>
      <c r="BF284" s="57" t="s">
        <v>398</v>
      </c>
      <c r="BG284" s="57"/>
      <c r="BH284" s="38"/>
      <c r="BI284" s="38"/>
      <c r="BJ284" s="38"/>
      <c r="BK284" s="57" t="s">
        <v>398</v>
      </c>
      <c r="BL284" s="57" t="s">
        <v>398</v>
      </c>
      <c r="BM284" s="57"/>
      <c r="BN284" s="57"/>
      <c r="BO284" s="57" t="s">
        <v>398</v>
      </c>
      <c r="BP284" s="57"/>
      <c r="BQ284" s="57" t="s">
        <v>398</v>
      </c>
      <c r="BR284" s="57" t="s">
        <v>398</v>
      </c>
      <c r="BS284" s="57"/>
      <c r="BT284" s="57"/>
      <c r="BU284" s="57" t="s">
        <v>398</v>
      </c>
      <c r="BV284" s="57" t="s">
        <v>398</v>
      </c>
      <c r="BW284" s="57" t="s">
        <v>398</v>
      </c>
      <c r="BX284" s="57" t="s">
        <v>398</v>
      </c>
      <c r="BY284" s="57"/>
      <c r="BZ284" s="38"/>
      <c r="CA284" s="38"/>
      <c r="CB284" s="38"/>
      <c r="CC284" s="38"/>
      <c r="CD284" s="38"/>
      <c r="CE284" s="37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7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7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7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7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9</v>
      </c>
      <c r="AGL284" s="36" t="str">
        <f t="shared" si="950"/>
        <v/>
      </c>
      <c r="AGM284" s="36" t="str">
        <f t="shared" si="938"/>
        <v/>
      </c>
      <c r="AGN284" s="39">
        <f t="shared" si="951"/>
        <v>34</v>
      </c>
      <c r="AGO284" s="36" t="str">
        <f t="shared" si="952"/>
        <v/>
      </c>
      <c r="AGP284" s="36" t="str">
        <f t="shared" si="939"/>
        <v/>
      </c>
      <c r="AGQ284" s="39" t="str">
        <f t="shared" si="953"/>
        <v/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46" t="s">
        <v>163</v>
      </c>
      <c r="C285" s="37"/>
      <c r="D285" s="35"/>
      <c r="E285" s="35"/>
      <c r="F285" s="35"/>
      <c r="G285" s="57"/>
      <c r="H285" s="57" t="s">
        <v>398</v>
      </c>
      <c r="I285" s="57"/>
      <c r="J285" s="57"/>
      <c r="K285" s="57" t="s">
        <v>398</v>
      </c>
      <c r="L285" s="57" t="s">
        <v>398</v>
      </c>
      <c r="M285" s="57" t="s">
        <v>398</v>
      </c>
      <c r="N285" s="57"/>
      <c r="O285" s="57" t="s">
        <v>398</v>
      </c>
      <c r="P285" s="57" t="s">
        <v>398</v>
      </c>
      <c r="Q285" s="57"/>
      <c r="R285" s="57"/>
      <c r="S285" s="57" t="s">
        <v>398</v>
      </c>
      <c r="T285" s="38"/>
      <c r="U285" s="38"/>
      <c r="V285" s="38"/>
      <c r="W285" s="61"/>
      <c r="X285" s="57"/>
      <c r="Y285" s="57" t="s">
        <v>398</v>
      </c>
      <c r="Z285" s="57" t="s">
        <v>398</v>
      </c>
      <c r="AA285" s="57"/>
      <c r="AB285" s="57"/>
      <c r="AC285" s="57" t="s">
        <v>398</v>
      </c>
      <c r="AD285" s="57"/>
      <c r="AE285" s="57" t="s">
        <v>398</v>
      </c>
      <c r="AF285" s="57" t="s">
        <v>398</v>
      </c>
      <c r="AG285" s="57"/>
      <c r="AH285" s="57"/>
      <c r="AI285" s="57" t="s">
        <v>398</v>
      </c>
      <c r="AJ285" s="57" t="s">
        <v>398</v>
      </c>
      <c r="AK285" s="57" t="s">
        <v>398</v>
      </c>
      <c r="AL285" s="57" t="s">
        <v>398</v>
      </c>
      <c r="AM285" s="38"/>
      <c r="AN285" s="38"/>
      <c r="AO285" s="38"/>
      <c r="AP285" s="38"/>
      <c r="AQ285" s="61"/>
      <c r="AR285" s="57"/>
      <c r="AS285" s="57" t="s">
        <v>398</v>
      </c>
      <c r="AT285" s="57" t="s">
        <v>398</v>
      </c>
      <c r="AU285" s="57"/>
      <c r="AV285" s="57"/>
      <c r="AW285" s="57" t="s">
        <v>398</v>
      </c>
      <c r="AX285" s="57"/>
      <c r="AY285" s="57" t="s">
        <v>398</v>
      </c>
      <c r="AZ285" s="57" t="s">
        <v>398</v>
      </c>
      <c r="BA285" s="57"/>
      <c r="BB285" s="57"/>
      <c r="BC285" s="57" t="s">
        <v>398</v>
      </c>
      <c r="BD285" s="57" t="s">
        <v>398</v>
      </c>
      <c r="BE285" s="57" t="s">
        <v>398</v>
      </c>
      <c r="BF285" s="57" t="s">
        <v>398</v>
      </c>
      <c r="BG285" s="57"/>
      <c r="BH285" s="38"/>
      <c r="BI285" s="38"/>
      <c r="BJ285" s="38"/>
      <c r="BK285" s="57" t="s">
        <v>398</v>
      </c>
      <c r="BL285" s="57" t="s">
        <v>398</v>
      </c>
      <c r="BM285" s="57"/>
      <c r="BN285" s="57"/>
      <c r="BO285" s="57" t="s">
        <v>398</v>
      </c>
      <c r="BP285" s="57"/>
      <c r="BQ285" s="57" t="s">
        <v>398</v>
      </c>
      <c r="BR285" s="57" t="s">
        <v>398</v>
      </c>
      <c r="BS285" s="57"/>
      <c r="BT285" s="57"/>
      <c r="BU285" s="57" t="s">
        <v>398</v>
      </c>
      <c r="BV285" s="57" t="s">
        <v>398</v>
      </c>
      <c r="BW285" s="57" t="s">
        <v>398</v>
      </c>
      <c r="BX285" s="57" t="s">
        <v>398</v>
      </c>
      <c r="BY285" s="57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9</v>
      </c>
      <c r="AGL285" s="36" t="str">
        <f t="shared" si="950"/>
        <v/>
      </c>
      <c r="AGM285" s="36" t="str">
        <f t="shared" si="938"/>
        <v/>
      </c>
      <c r="AGN285" s="39">
        <f t="shared" si="951"/>
        <v>34</v>
      </c>
      <c r="AGO285" s="36" t="str">
        <f t="shared" si="952"/>
        <v/>
      </c>
      <c r="AGP285" s="36" t="str">
        <f t="shared" si="939"/>
        <v/>
      </c>
      <c r="AGQ285" s="39" t="str">
        <f t="shared" si="953"/>
        <v/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6" t="s">
        <v>164</v>
      </c>
      <c r="C286" s="37"/>
      <c r="D286" s="35"/>
      <c r="E286" s="35"/>
      <c r="F286" s="35"/>
      <c r="G286" s="57"/>
      <c r="H286" s="57" t="s">
        <v>398</v>
      </c>
      <c r="I286" s="57"/>
      <c r="J286" s="57"/>
      <c r="K286" s="57" t="s">
        <v>398</v>
      </c>
      <c r="L286" s="57" t="s">
        <v>398</v>
      </c>
      <c r="M286" s="57" t="s">
        <v>398</v>
      </c>
      <c r="N286" s="57"/>
      <c r="O286" s="57" t="s">
        <v>398</v>
      </c>
      <c r="P286" s="57" t="s">
        <v>398</v>
      </c>
      <c r="Q286" s="57"/>
      <c r="R286" s="57"/>
      <c r="S286" s="57" t="s">
        <v>398</v>
      </c>
      <c r="T286" s="38"/>
      <c r="U286" s="38"/>
      <c r="V286" s="38"/>
      <c r="W286" s="61"/>
      <c r="X286" s="57"/>
      <c r="Y286" s="57"/>
      <c r="Z286" s="57"/>
      <c r="AA286" s="57"/>
      <c r="AB286" s="57"/>
      <c r="AC286" s="57" t="s">
        <v>398</v>
      </c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 t="s">
        <v>398</v>
      </c>
      <c r="AT286" s="57" t="s">
        <v>398</v>
      </c>
      <c r="AU286" s="57"/>
      <c r="AV286" s="57"/>
      <c r="AW286" s="57" t="s">
        <v>398</v>
      </c>
      <c r="AX286" s="57"/>
      <c r="AY286" s="57" t="s">
        <v>398</v>
      </c>
      <c r="AZ286" s="57" t="s">
        <v>398</v>
      </c>
      <c r="BA286" s="57"/>
      <c r="BB286" s="57"/>
      <c r="BC286" s="57" t="s">
        <v>398</v>
      </c>
      <c r="BD286" s="57" t="s">
        <v>398</v>
      </c>
      <c r="BE286" s="57" t="s">
        <v>398</v>
      </c>
      <c r="BF286" s="57" t="s">
        <v>398</v>
      </c>
      <c r="BG286" s="57"/>
      <c r="BH286" s="38"/>
      <c r="BI286" s="38"/>
      <c r="BJ286" s="38"/>
      <c r="BK286" s="57" t="s">
        <v>398</v>
      </c>
      <c r="BL286" s="57" t="s">
        <v>398</v>
      </c>
      <c r="BM286" s="57"/>
      <c r="BN286" s="57"/>
      <c r="BO286" s="57" t="s">
        <v>398</v>
      </c>
      <c r="BP286" s="57"/>
      <c r="BQ286" s="57" t="s">
        <v>398</v>
      </c>
      <c r="BR286" s="57" t="s">
        <v>398</v>
      </c>
      <c r="BS286" s="57"/>
      <c r="BT286" s="57"/>
      <c r="BU286" s="57" t="s">
        <v>398</v>
      </c>
      <c r="BV286" s="57" t="s">
        <v>398</v>
      </c>
      <c r="BW286" s="57" t="s">
        <v>398</v>
      </c>
      <c r="BX286" s="57" t="s">
        <v>398</v>
      </c>
      <c r="BY286" s="57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>
        <f t="shared" si="937"/>
        <v>9</v>
      </c>
      <c r="AGL286" s="36" t="str">
        <f t="shared" si="950"/>
        <v/>
      </c>
      <c r="AGM286" s="36" t="str">
        <f t="shared" si="938"/>
        <v/>
      </c>
      <c r="AGN286" s="39">
        <f t="shared" si="951"/>
        <v>26</v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165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 t="s">
        <v>398</v>
      </c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 t="s">
        <v>398</v>
      </c>
      <c r="AT287" s="57" t="s">
        <v>398</v>
      </c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 t="s">
        <v>398</v>
      </c>
      <c r="BL287" s="57" t="s">
        <v>398</v>
      </c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7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>
        <f t="shared" si="937"/>
        <v>2</v>
      </c>
      <c r="AGL287" s="36" t="str">
        <f t="shared" si="950"/>
        <v/>
      </c>
      <c r="AGM287" s="36" t="str">
        <f t="shared" si="938"/>
        <v/>
      </c>
      <c r="AGN287" s="39">
        <f t="shared" si="951"/>
        <v>5</v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55" t="s">
        <v>307</v>
      </c>
      <c r="C288" s="37"/>
      <c r="D288" s="35"/>
      <c r="E288" s="35"/>
      <c r="F288" s="35"/>
      <c r="G288" s="57"/>
      <c r="H288" s="57" t="s">
        <v>398</v>
      </c>
      <c r="I288" s="57"/>
      <c r="J288" s="57"/>
      <c r="K288" s="57" t="s">
        <v>398</v>
      </c>
      <c r="L288" s="57" t="s">
        <v>398</v>
      </c>
      <c r="M288" s="57" t="s">
        <v>398</v>
      </c>
      <c r="N288" s="57"/>
      <c r="O288" s="57" t="s">
        <v>398</v>
      </c>
      <c r="P288" s="57" t="s">
        <v>398</v>
      </c>
      <c r="Q288" s="57"/>
      <c r="R288" s="57"/>
      <c r="S288" s="57" t="s">
        <v>398</v>
      </c>
      <c r="T288" s="38"/>
      <c r="U288" s="38"/>
      <c r="V288" s="38"/>
      <c r="W288" s="61"/>
      <c r="X288" s="57"/>
      <c r="Y288" s="57" t="s">
        <v>398</v>
      </c>
      <c r="Z288" s="57" t="s">
        <v>398</v>
      </c>
      <c r="AA288" s="57"/>
      <c r="AB288" s="57"/>
      <c r="AC288" s="57"/>
      <c r="AD288" s="57"/>
      <c r="AE288" s="57" t="s">
        <v>398</v>
      </c>
      <c r="AF288" s="57" t="s">
        <v>398</v>
      </c>
      <c r="AG288" s="57"/>
      <c r="AH288" s="57"/>
      <c r="AI288" s="57" t="s">
        <v>398</v>
      </c>
      <c r="AJ288" s="57" t="s">
        <v>398</v>
      </c>
      <c r="AK288" s="57" t="s">
        <v>398</v>
      </c>
      <c r="AL288" s="57" t="s">
        <v>398</v>
      </c>
      <c r="AM288" s="38"/>
      <c r="AN288" s="38"/>
      <c r="AO288" s="38"/>
      <c r="AP288" s="38"/>
      <c r="AQ288" s="61"/>
      <c r="AR288" s="57"/>
      <c r="AS288" s="57" t="s">
        <v>398</v>
      </c>
      <c r="AT288" s="57" t="s">
        <v>398</v>
      </c>
      <c r="AU288" s="57"/>
      <c r="AV288" s="57"/>
      <c r="AW288" s="57"/>
      <c r="AX288" s="57"/>
      <c r="AY288" s="57" t="s">
        <v>398</v>
      </c>
      <c r="AZ288" s="57" t="s">
        <v>398</v>
      </c>
      <c r="BA288" s="57"/>
      <c r="BB288" s="57"/>
      <c r="BC288" s="57" t="s">
        <v>398</v>
      </c>
      <c r="BD288" s="57" t="s">
        <v>398</v>
      </c>
      <c r="BE288" s="57" t="s">
        <v>398</v>
      </c>
      <c r="BF288" s="57" t="s">
        <v>398</v>
      </c>
      <c r="BG288" s="57"/>
      <c r="BH288" s="38"/>
      <c r="BI288" s="38"/>
      <c r="BJ288" s="38"/>
      <c r="BK288" s="57" t="s">
        <v>398</v>
      </c>
      <c r="BL288" s="57" t="s">
        <v>398</v>
      </c>
      <c r="BM288" s="57"/>
      <c r="BN288" s="57"/>
      <c r="BO288" s="57"/>
      <c r="BP288" s="57"/>
      <c r="BQ288" s="57" t="s">
        <v>398</v>
      </c>
      <c r="BR288" s="57" t="s">
        <v>398</v>
      </c>
      <c r="BS288" s="57"/>
      <c r="BT288" s="57"/>
      <c r="BU288" s="57" t="s">
        <v>398</v>
      </c>
      <c r="BV288" s="57" t="s">
        <v>398</v>
      </c>
      <c r="BW288" s="57" t="s">
        <v>398</v>
      </c>
      <c r="BX288" s="57" t="s">
        <v>398</v>
      </c>
      <c r="BY288" s="57"/>
      <c r="BZ288" s="38"/>
      <c r="CA288" s="38"/>
      <c r="CB288" s="38"/>
      <c r="CC288" s="38"/>
      <c r="CD288" s="38"/>
      <c r="CE288" s="37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7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>
        <f t="shared" si="937"/>
        <v>8</v>
      </c>
      <c r="AGL288" s="36" t="str">
        <f t="shared" si="950"/>
        <v/>
      </c>
      <c r="AGM288" s="36" t="str">
        <f t="shared" si="938"/>
        <v/>
      </c>
      <c r="AGN288" s="39">
        <f t="shared" si="951"/>
        <v>31</v>
      </c>
      <c r="AGO288" s="36" t="str">
        <f t="shared" si="952"/>
        <v/>
      </c>
      <c r="AGP288" s="36" t="str">
        <f t="shared" si="939"/>
        <v/>
      </c>
      <c r="AGQ288" s="39" t="str">
        <f t="shared" si="953"/>
        <v/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7" t="s">
        <v>166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38"/>
      <c r="AN289" s="38"/>
      <c r="AO289" s="38"/>
      <c r="AP289" s="38"/>
      <c r="AQ289" s="61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38"/>
      <c r="BI289" s="38"/>
      <c r="BJ289" s="38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7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 t="str">
        <f t="shared" si="951"/>
        <v/>
      </c>
      <c r="AGO289" s="36" t="str">
        <f t="shared" si="952"/>
        <v/>
      </c>
      <c r="AGP289" s="36" t="str">
        <f t="shared" si="939"/>
        <v/>
      </c>
      <c r="AGQ289" s="39" t="str">
        <f t="shared" si="953"/>
        <v/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167</v>
      </c>
      <c r="C290" s="37"/>
      <c r="D290" s="35"/>
      <c r="E290" s="35"/>
      <c r="F290" s="35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 t="str">
        <f t="shared" si="951"/>
        <v/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168</v>
      </c>
      <c r="C291" s="37"/>
      <c r="D291" s="35"/>
      <c r="E291" s="35"/>
      <c r="F291" s="35"/>
      <c r="G291" s="57"/>
      <c r="H291" s="57" t="s">
        <v>398</v>
      </c>
      <c r="I291" s="57"/>
      <c r="J291" s="57"/>
      <c r="K291" s="57" t="s">
        <v>398</v>
      </c>
      <c r="L291" s="57" t="s">
        <v>398</v>
      </c>
      <c r="M291" s="57"/>
      <c r="N291" s="57"/>
      <c r="O291" s="57" t="s">
        <v>398</v>
      </c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398</v>
      </c>
      <c r="AT291" s="57" t="s">
        <v>398</v>
      </c>
      <c r="AU291" s="57"/>
      <c r="AV291" s="57"/>
      <c r="AW291" s="57" t="s">
        <v>398</v>
      </c>
      <c r="AX291" s="57"/>
      <c r="AY291" s="57" t="s">
        <v>398</v>
      </c>
      <c r="AZ291" s="57" t="s">
        <v>398</v>
      </c>
      <c r="BA291" s="57"/>
      <c r="BB291" s="57"/>
      <c r="BC291" s="57" t="s">
        <v>398</v>
      </c>
      <c r="BD291" s="57"/>
      <c r="BE291" s="57"/>
      <c r="BF291" s="57"/>
      <c r="BG291" s="57"/>
      <c r="BH291" s="38"/>
      <c r="BI291" s="38"/>
      <c r="BJ291" s="38"/>
      <c r="BK291" s="57" t="s">
        <v>398</v>
      </c>
      <c r="BL291" s="57" t="s">
        <v>398</v>
      </c>
      <c r="BM291" s="57"/>
      <c r="BN291" s="57"/>
      <c r="BO291" s="57" t="s">
        <v>398</v>
      </c>
      <c r="BP291" s="57"/>
      <c r="BQ291" s="57" t="s">
        <v>398</v>
      </c>
      <c r="BR291" s="57" t="s">
        <v>398</v>
      </c>
      <c r="BS291" s="57"/>
      <c r="BT291" s="57"/>
      <c r="BU291" s="57" t="s">
        <v>398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37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7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7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7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>
        <f t="shared" si="937"/>
        <v>6</v>
      </c>
      <c r="AGL291" s="36" t="str">
        <f t="shared" si="950"/>
        <v/>
      </c>
      <c r="AGM291" s="36" t="str">
        <f t="shared" si="938"/>
        <v/>
      </c>
      <c r="AGN291" s="39">
        <f t="shared" si="951"/>
        <v>16</v>
      </c>
      <c r="AGO291" s="36" t="str">
        <f t="shared" si="952"/>
        <v/>
      </c>
      <c r="AGP291" s="36" t="str">
        <f t="shared" si="939"/>
        <v/>
      </c>
      <c r="AGQ291" s="39" t="str">
        <f t="shared" si="953"/>
        <v/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169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 t="s">
        <v>398</v>
      </c>
      <c r="P292" s="57" t="s">
        <v>398</v>
      </c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 t="s">
        <v>398</v>
      </c>
      <c r="AF292" s="57" t="s">
        <v>398</v>
      </c>
      <c r="AG292" s="57"/>
      <c r="AH292" s="57"/>
      <c r="AI292" s="57" t="s">
        <v>398</v>
      </c>
      <c r="AJ292" s="57" t="s">
        <v>398</v>
      </c>
      <c r="AK292" s="57" t="s">
        <v>398</v>
      </c>
      <c r="AL292" s="57" t="s">
        <v>398</v>
      </c>
      <c r="AM292" s="38"/>
      <c r="AN292" s="38"/>
      <c r="AO292" s="38"/>
      <c r="AP292" s="38"/>
      <c r="AQ292" s="61"/>
      <c r="AR292" s="57"/>
      <c r="AS292" s="57" t="s">
        <v>398</v>
      </c>
      <c r="AT292" s="57" t="s">
        <v>398</v>
      </c>
      <c r="AU292" s="57"/>
      <c r="AV292" s="57"/>
      <c r="AW292" s="57" t="s">
        <v>398</v>
      </c>
      <c r="AX292" s="57"/>
      <c r="AY292" s="57" t="s">
        <v>398</v>
      </c>
      <c r="AZ292" s="57" t="s">
        <v>398</v>
      </c>
      <c r="BA292" s="57"/>
      <c r="BB292" s="57"/>
      <c r="BC292" s="57" t="s">
        <v>398</v>
      </c>
      <c r="BD292" s="57"/>
      <c r="BE292" s="57"/>
      <c r="BF292" s="57"/>
      <c r="BG292" s="57"/>
      <c r="BH292" s="38"/>
      <c r="BI292" s="38"/>
      <c r="BJ292" s="38"/>
      <c r="BK292" s="57" t="s">
        <v>398</v>
      </c>
      <c r="BL292" s="57" t="s">
        <v>398</v>
      </c>
      <c r="BM292" s="57"/>
      <c r="BN292" s="57"/>
      <c r="BO292" s="57" t="s">
        <v>398</v>
      </c>
      <c r="BP292" s="57"/>
      <c r="BQ292" s="57" t="s">
        <v>398</v>
      </c>
      <c r="BR292" s="57" t="s">
        <v>398</v>
      </c>
      <c r="BS292" s="57"/>
      <c r="BT292" s="57"/>
      <c r="BU292" s="57" t="s">
        <v>398</v>
      </c>
      <c r="BV292" s="57"/>
      <c r="BW292" s="57"/>
      <c r="BX292" s="57"/>
      <c r="BY292" s="57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>
        <f t="shared" si="937"/>
        <v>6</v>
      </c>
      <c r="AGL292" s="36" t="str">
        <f t="shared" si="950"/>
        <v/>
      </c>
      <c r="AGM292" s="36" t="str">
        <f t="shared" si="938"/>
        <v/>
      </c>
      <c r="AGN292" s="39">
        <f t="shared" si="951"/>
        <v>20</v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170</v>
      </c>
      <c r="C293" s="37"/>
      <c r="D293" s="35"/>
      <c r="E293" s="35"/>
      <c r="F293" s="35"/>
      <c r="G293" s="57"/>
      <c r="H293" s="57" t="s">
        <v>398</v>
      </c>
      <c r="I293" s="57"/>
      <c r="J293" s="57"/>
      <c r="K293" s="57"/>
      <c r="L293" s="57"/>
      <c r="M293" s="57"/>
      <c r="N293" s="57"/>
      <c r="O293" s="57" t="s">
        <v>398</v>
      </c>
      <c r="P293" s="57" t="s">
        <v>398</v>
      </c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38"/>
      <c r="AN293" s="38"/>
      <c r="AO293" s="38"/>
      <c r="AP293" s="38"/>
      <c r="AQ293" s="61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37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7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7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7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 t="str">
        <f t="shared" si="937"/>
        <v/>
      </c>
      <c r="AGL293" s="36" t="str">
        <f t="shared" si="950"/>
        <v/>
      </c>
      <c r="AGM293" s="36" t="str">
        <f t="shared" si="938"/>
        <v/>
      </c>
      <c r="AGN293" s="39">
        <f t="shared" si="951"/>
        <v>3</v>
      </c>
      <c r="AGO293" s="36" t="str">
        <f t="shared" si="952"/>
        <v/>
      </c>
      <c r="AGP293" s="36" t="str">
        <f t="shared" si="939"/>
        <v/>
      </c>
      <c r="AGQ293" s="39" t="str">
        <f t="shared" si="953"/>
        <v/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171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38"/>
      <c r="AN294" s="38"/>
      <c r="AO294" s="38"/>
      <c r="AP294" s="38"/>
      <c r="AQ294" s="61"/>
      <c r="AR294" s="57"/>
      <c r="AS294" s="57" t="s">
        <v>398</v>
      </c>
      <c r="AT294" s="57" t="s">
        <v>398</v>
      </c>
      <c r="AU294" s="57"/>
      <c r="AV294" s="57"/>
      <c r="AW294" s="57"/>
      <c r="AX294" s="57"/>
      <c r="AY294" s="57"/>
      <c r="AZ294" s="57"/>
      <c r="BA294" s="57"/>
      <c r="BB294" s="57"/>
      <c r="BC294" s="57" t="s">
        <v>398</v>
      </c>
      <c r="BD294" s="57"/>
      <c r="BE294" s="57"/>
      <c r="BF294" s="57"/>
      <c r="BG294" s="57"/>
      <c r="BH294" s="38"/>
      <c r="BI294" s="38"/>
      <c r="BJ294" s="38"/>
      <c r="BK294" s="57" t="s">
        <v>398</v>
      </c>
      <c r="BL294" s="57" t="s">
        <v>398</v>
      </c>
      <c r="BM294" s="57"/>
      <c r="BN294" s="57"/>
      <c r="BO294" s="57"/>
      <c r="BP294" s="57"/>
      <c r="BQ294" s="57"/>
      <c r="BR294" s="57"/>
      <c r="BS294" s="57"/>
      <c r="BT294" s="57"/>
      <c r="BU294" s="57" t="s">
        <v>398</v>
      </c>
      <c r="BV294" s="57"/>
      <c r="BW294" s="57"/>
      <c r="BX294" s="57"/>
      <c r="BY294" s="57"/>
      <c r="BZ294" s="38"/>
      <c r="CA294" s="38"/>
      <c r="CB294" s="38"/>
      <c r="CC294" s="38"/>
      <c r="CD294" s="38"/>
      <c r="CE294" s="37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7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7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7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7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>
        <f t="shared" si="937"/>
        <v>3</v>
      </c>
      <c r="AGL294" s="36" t="str">
        <f t="shared" si="950"/>
        <v/>
      </c>
      <c r="AGM294" s="36" t="str">
        <f t="shared" si="938"/>
        <v/>
      </c>
      <c r="AGN294" s="39">
        <f t="shared" si="951"/>
        <v>6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172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37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7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7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7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7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 t="str">
        <f t="shared" si="951"/>
        <v/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173</v>
      </c>
      <c r="C296" s="37"/>
      <c r="D296" s="35"/>
      <c r="E296" s="35"/>
      <c r="F296" s="35"/>
      <c r="G296" s="57"/>
      <c r="H296" s="57" t="s">
        <v>398</v>
      </c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 t="s">
        <v>398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 t="s">
        <v>398</v>
      </c>
      <c r="AF296" s="57" t="s">
        <v>398</v>
      </c>
      <c r="AG296" s="57"/>
      <c r="AH296" s="57"/>
      <c r="AI296" s="57" t="s">
        <v>398</v>
      </c>
      <c r="AJ296" s="57" t="s">
        <v>398</v>
      </c>
      <c r="AK296" s="57" t="s">
        <v>398</v>
      </c>
      <c r="AL296" s="57" t="s">
        <v>398</v>
      </c>
      <c r="AM296" s="38"/>
      <c r="AN296" s="38"/>
      <c r="AO296" s="38"/>
      <c r="AP296" s="38"/>
      <c r="AQ296" s="61"/>
      <c r="AR296" s="57"/>
      <c r="AS296" s="57" t="s">
        <v>398</v>
      </c>
      <c r="AT296" s="57" t="s">
        <v>398</v>
      </c>
      <c r="AU296" s="57"/>
      <c r="AV296" s="57"/>
      <c r="AW296" s="57" t="s">
        <v>398</v>
      </c>
      <c r="AX296" s="57"/>
      <c r="AY296" s="57" t="s">
        <v>398</v>
      </c>
      <c r="AZ296" s="57" t="s">
        <v>398</v>
      </c>
      <c r="BA296" s="57"/>
      <c r="BB296" s="57"/>
      <c r="BC296" s="57"/>
      <c r="BD296" s="57"/>
      <c r="BE296" s="57"/>
      <c r="BF296" s="57"/>
      <c r="BG296" s="57"/>
      <c r="BH296" s="38"/>
      <c r="BI296" s="38"/>
      <c r="BJ296" s="38"/>
      <c r="BK296" s="57" t="s">
        <v>398</v>
      </c>
      <c r="BL296" s="57" t="s">
        <v>398</v>
      </c>
      <c r="BM296" s="57"/>
      <c r="BN296" s="57"/>
      <c r="BO296" s="57" t="s">
        <v>398</v>
      </c>
      <c r="BP296" s="57"/>
      <c r="BQ296" s="57" t="s">
        <v>398</v>
      </c>
      <c r="BR296" s="57" t="s">
        <v>398</v>
      </c>
      <c r="BS296" s="57"/>
      <c r="BT296" s="57"/>
      <c r="BU296" s="57"/>
      <c r="BV296" s="57"/>
      <c r="BW296" s="57"/>
      <c r="BX296" s="57"/>
      <c r="BY296" s="57"/>
      <c r="BZ296" s="38"/>
      <c r="CA296" s="38"/>
      <c r="CB296" s="38"/>
      <c r="CC296" s="38"/>
      <c r="CD296" s="38"/>
      <c r="CE296" s="37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7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7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7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7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5</v>
      </c>
      <c r="AGL296" s="36" t="str">
        <f t="shared" si="950"/>
        <v/>
      </c>
      <c r="AGM296" s="36" t="str">
        <f t="shared" si="938"/>
        <v/>
      </c>
      <c r="AGN296" s="39">
        <f t="shared" si="951"/>
        <v>18</v>
      </c>
      <c r="AGO296" s="36" t="str">
        <f t="shared" si="952"/>
        <v/>
      </c>
      <c r="AGP296" s="36" t="str">
        <f t="shared" si="939"/>
        <v/>
      </c>
      <c r="AGQ296" s="39" t="str">
        <f t="shared" si="953"/>
        <v/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174</v>
      </c>
      <c r="C297" s="37"/>
      <c r="D297" s="35"/>
      <c r="E297" s="35"/>
      <c r="F297" s="35"/>
      <c r="G297" s="57"/>
      <c r="H297" s="57" t="s">
        <v>398</v>
      </c>
      <c r="I297" s="57"/>
      <c r="J297" s="57"/>
      <c r="K297" s="57" t="s">
        <v>398</v>
      </c>
      <c r="L297" s="57" t="s">
        <v>398</v>
      </c>
      <c r="M297" s="57" t="s">
        <v>398</v>
      </c>
      <c r="N297" s="57"/>
      <c r="O297" s="57" t="s">
        <v>398</v>
      </c>
      <c r="P297" s="57" t="s">
        <v>398</v>
      </c>
      <c r="Q297" s="57"/>
      <c r="R297" s="57"/>
      <c r="S297" s="57"/>
      <c r="T297" s="38"/>
      <c r="U297" s="38"/>
      <c r="V297" s="38"/>
      <c r="W297" s="61"/>
      <c r="X297" s="57"/>
      <c r="Y297" s="57" t="s">
        <v>398</v>
      </c>
      <c r="Z297" s="57" t="s">
        <v>398</v>
      </c>
      <c r="AA297" s="57"/>
      <c r="AB297" s="57"/>
      <c r="AC297" s="57" t="s">
        <v>398</v>
      </c>
      <c r="AD297" s="57"/>
      <c r="AE297" s="57" t="s">
        <v>398</v>
      </c>
      <c r="AF297" s="57" t="s">
        <v>398</v>
      </c>
      <c r="AG297" s="57"/>
      <c r="AH297" s="57"/>
      <c r="AI297" s="57" t="s">
        <v>398</v>
      </c>
      <c r="AJ297" s="57" t="s">
        <v>398</v>
      </c>
      <c r="AK297" s="57" t="s">
        <v>398</v>
      </c>
      <c r="AL297" s="57" t="s">
        <v>398</v>
      </c>
      <c r="AM297" s="38"/>
      <c r="AN297" s="38"/>
      <c r="AO297" s="38"/>
      <c r="AP297" s="38"/>
      <c r="AQ297" s="61"/>
      <c r="AR297" s="57"/>
      <c r="AS297" s="57" t="s">
        <v>398</v>
      </c>
      <c r="AT297" s="57" t="s">
        <v>398</v>
      </c>
      <c r="AU297" s="57"/>
      <c r="AV297" s="57"/>
      <c r="AW297" s="57" t="s">
        <v>398</v>
      </c>
      <c r="AX297" s="57"/>
      <c r="AY297" s="57" t="s">
        <v>398</v>
      </c>
      <c r="AZ297" s="57" t="s">
        <v>398</v>
      </c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 t="s">
        <v>398</v>
      </c>
      <c r="BL297" s="57" t="s">
        <v>398</v>
      </c>
      <c r="BM297" s="57"/>
      <c r="BN297" s="57"/>
      <c r="BO297" s="57" t="s">
        <v>398</v>
      </c>
      <c r="BP297" s="57"/>
      <c r="BQ297" s="57" t="s">
        <v>398</v>
      </c>
      <c r="BR297" s="57" t="s">
        <v>398</v>
      </c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37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7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7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7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7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 t="str">
        <f t="shared" si="948"/>
        <v/>
      </c>
      <c r="AGG297" s="43" t="str">
        <f t="shared" si="949"/>
        <v/>
      </c>
      <c r="AGH297" s="35">
        <f t="shared" si="937"/>
        <v>5</v>
      </c>
      <c r="AGL297" s="36" t="str">
        <f t="shared" si="950"/>
        <v/>
      </c>
      <c r="AGM297" s="36" t="str">
        <f t="shared" si="938"/>
        <v/>
      </c>
      <c r="AGN297" s="39">
        <f t="shared" si="951"/>
        <v>25</v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46" t="s">
        <v>175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398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38"/>
      <c r="AN298" s="38"/>
      <c r="AO298" s="38"/>
      <c r="AP298" s="38"/>
      <c r="AQ298" s="61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38"/>
      <c r="BI298" s="38"/>
      <c r="BJ298" s="38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38"/>
      <c r="CA298" s="38"/>
      <c r="CB298" s="38"/>
      <c r="CC298" s="38"/>
      <c r="CD298" s="38"/>
      <c r="CE298" s="37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7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 t="str">
        <f t="shared" si="948"/>
        <v/>
      </c>
      <c r="AGG298" s="43" t="str">
        <f t="shared" si="949"/>
        <v/>
      </c>
      <c r="AGH298" s="35" t="str">
        <f t="shared" si="937"/>
        <v/>
      </c>
      <c r="AGL298" s="36" t="str">
        <f t="shared" si="950"/>
        <v/>
      </c>
      <c r="AGM298" s="36" t="str">
        <f t="shared" si="938"/>
        <v/>
      </c>
      <c r="AGN298" s="39">
        <f t="shared" si="951"/>
        <v>1</v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46" t="s">
        <v>176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38"/>
      <c r="AN299" s="38"/>
      <c r="AO299" s="38"/>
      <c r="AP299" s="38"/>
      <c r="AQ299" s="61"/>
      <c r="AR299" s="57"/>
      <c r="AS299" s="57"/>
      <c r="AT299" s="57"/>
      <c r="AU299" s="57"/>
      <c r="AV299" s="57"/>
      <c r="AW299" s="57" t="s">
        <v>398</v>
      </c>
      <c r="AX299" s="57"/>
      <c r="AY299" s="57" t="s">
        <v>398</v>
      </c>
      <c r="AZ299" s="57"/>
      <c r="BA299" s="57"/>
      <c r="BB299" s="57"/>
      <c r="BC299" s="57" t="s">
        <v>398</v>
      </c>
      <c r="BD299" s="57" t="s">
        <v>398</v>
      </c>
      <c r="BE299" s="57" t="s">
        <v>398</v>
      </c>
      <c r="BF299" s="57" t="s">
        <v>398</v>
      </c>
      <c r="BG299" s="57"/>
      <c r="BH299" s="38"/>
      <c r="BI299" s="38"/>
      <c r="BJ299" s="38"/>
      <c r="BK299" s="57"/>
      <c r="BL299" s="57"/>
      <c r="BM299" s="57"/>
      <c r="BN299" s="57"/>
      <c r="BO299" s="57" t="s">
        <v>398</v>
      </c>
      <c r="BP299" s="57"/>
      <c r="BQ299" s="57" t="s">
        <v>398</v>
      </c>
      <c r="BR299" s="57"/>
      <c r="BS299" s="57"/>
      <c r="BT299" s="57"/>
      <c r="BU299" s="57" t="s">
        <v>398</v>
      </c>
      <c r="BV299" s="57" t="s">
        <v>398</v>
      </c>
      <c r="BW299" s="57" t="s">
        <v>398</v>
      </c>
      <c r="BX299" s="57" t="s">
        <v>398</v>
      </c>
      <c r="BY299" s="57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7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 t="str">
        <f t="shared" si="948"/>
        <v/>
      </c>
      <c r="AGG299" s="43" t="str">
        <f t="shared" si="949"/>
        <v/>
      </c>
      <c r="AGH299" s="35">
        <f t="shared" si="937"/>
        <v>6</v>
      </c>
      <c r="AGL299" s="36" t="str">
        <f t="shared" si="950"/>
        <v/>
      </c>
      <c r="AGM299" s="36" t="str">
        <f t="shared" si="938"/>
        <v/>
      </c>
      <c r="AGN299" s="39">
        <f t="shared" si="951"/>
        <v>12</v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46" t="s">
        <v>177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38"/>
      <c r="AN300" s="38"/>
      <c r="AO300" s="38"/>
      <c r="AP300" s="38"/>
      <c r="AQ300" s="61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38"/>
      <c r="BI300" s="38"/>
      <c r="BJ300" s="38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7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5" customFormat="1" outlineLevel="1" x14ac:dyDescent="0.25">
      <c r="A301" s="35">
        <f t="shared" si="970"/>
        <v>25</v>
      </c>
      <c r="B301" s="36"/>
      <c r="C301" s="37"/>
      <c r="D301" s="35"/>
      <c r="E301" s="35"/>
      <c r="F301" s="35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7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7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7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7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7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7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7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7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7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7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7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7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35"/>
      <c r="AGG301" s="43"/>
      <c r="AGH301" s="35"/>
      <c r="AGL301" s="36" t="str">
        <f t="shared" si="950"/>
        <v/>
      </c>
      <c r="AGM301" s="36" t="str">
        <f t="shared" si="938"/>
        <v/>
      </c>
      <c r="AGN301" s="39" t="str">
        <f t="shared" si="951"/>
        <v/>
      </c>
      <c r="AGO301" s="36" t="str">
        <f t="shared" si="952"/>
        <v/>
      </c>
      <c r="AGP301" s="36" t="str">
        <f t="shared" si="939"/>
        <v/>
      </c>
      <c r="AGQ301" s="39" t="str">
        <f t="shared" si="953"/>
        <v/>
      </c>
      <c r="AGR301" s="36" t="str">
        <f t="shared" si="954"/>
        <v/>
      </c>
      <c r="AGS301" s="36" t="str">
        <f t="shared" si="940"/>
        <v/>
      </c>
      <c r="AGT301" s="39" t="str">
        <f t="shared" si="955"/>
        <v/>
      </c>
      <c r="AGU301" s="36" t="str">
        <f t="shared" si="956"/>
        <v/>
      </c>
      <c r="AGV301" s="36" t="str">
        <f t="shared" si="941"/>
        <v/>
      </c>
      <c r="AGW301" s="39" t="str">
        <f t="shared" si="957"/>
        <v/>
      </c>
      <c r="AGX301" s="36" t="str">
        <f t="shared" si="958"/>
        <v/>
      </c>
      <c r="AGY301" s="36" t="str">
        <f t="shared" si="942"/>
        <v/>
      </c>
      <c r="AGZ301" s="39" t="str">
        <f t="shared" si="959"/>
        <v/>
      </c>
      <c r="AHA301" s="36" t="str">
        <f t="shared" si="960"/>
        <v/>
      </c>
      <c r="AHB301" s="36" t="str">
        <f t="shared" si="943"/>
        <v/>
      </c>
      <c r="AHC301" s="39" t="str">
        <f t="shared" si="961"/>
        <v/>
      </c>
      <c r="AHD301" s="36" t="str">
        <f t="shared" si="962"/>
        <v/>
      </c>
      <c r="AHE301" s="36" t="str">
        <f t="shared" si="944"/>
        <v/>
      </c>
      <c r="AHF301" s="39" t="str">
        <f t="shared" si="963"/>
        <v/>
      </c>
      <c r="AHG301" s="36" t="str">
        <f t="shared" si="964"/>
        <v/>
      </c>
      <c r="AHH301" s="36" t="str">
        <f t="shared" si="945"/>
        <v/>
      </c>
      <c r="AHI301" s="39" t="str">
        <f t="shared" si="965"/>
        <v/>
      </c>
      <c r="AHJ301" s="36" t="str">
        <f t="shared" si="966"/>
        <v/>
      </c>
      <c r="AHK301" s="36" t="str">
        <f t="shared" si="946"/>
        <v/>
      </c>
      <c r="AHL301" s="39" t="str">
        <f t="shared" si="967"/>
        <v/>
      </c>
      <c r="AHM301" s="36" t="str">
        <f t="shared" si="968"/>
        <v/>
      </c>
      <c r="AHN301" s="36" t="str">
        <f t="shared" si="947"/>
        <v/>
      </c>
      <c r="AHO301" s="39" t="str">
        <f t="shared" si="969"/>
        <v/>
      </c>
    </row>
    <row r="302" spans="1:918" s="5" customFormat="1" outlineLevel="1" x14ac:dyDescent="0.25">
      <c r="A302" s="35">
        <f t="shared" si="970"/>
        <v>26</v>
      </c>
      <c r="B302" s="36"/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/>
      <c r="AGG302" s="43"/>
      <c r="AGH302" s="35"/>
      <c r="AGL302" s="36" t="str">
        <f t="shared" si="950"/>
        <v/>
      </c>
      <c r="AGM302" s="36" t="str">
        <f t="shared" si="938"/>
        <v/>
      </c>
      <c r="AGN302" s="39" t="str">
        <f t="shared" si="951"/>
        <v/>
      </c>
      <c r="AGO302" s="36" t="str">
        <f t="shared" si="952"/>
        <v/>
      </c>
      <c r="AGP302" s="36" t="str">
        <f t="shared" si="939"/>
        <v/>
      </c>
      <c r="AGQ302" s="39" t="str">
        <f t="shared" si="953"/>
        <v/>
      </c>
      <c r="AGR302" s="36" t="str">
        <f t="shared" si="954"/>
        <v/>
      </c>
      <c r="AGS302" s="36" t="str">
        <f t="shared" si="940"/>
        <v/>
      </c>
      <c r="AGT302" s="39" t="str">
        <f t="shared" si="955"/>
        <v/>
      </c>
      <c r="AGU302" s="36" t="str">
        <f t="shared" si="956"/>
        <v/>
      </c>
      <c r="AGV302" s="36" t="str">
        <f t="shared" si="941"/>
        <v/>
      </c>
      <c r="AGW302" s="39" t="str">
        <f t="shared" si="957"/>
        <v/>
      </c>
      <c r="AGX302" s="36" t="str">
        <f t="shared" si="958"/>
        <v/>
      </c>
      <c r="AGY302" s="36" t="str">
        <f t="shared" si="942"/>
        <v/>
      </c>
      <c r="AGZ302" s="39" t="str">
        <f t="shared" si="959"/>
        <v/>
      </c>
      <c r="AHA302" s="36" t="str">
        <f t="shared" si="960"/>
        <v/>
      </c>
      <c r="AHB302" s="36" t="str">
        <f t="shared" si="943"/>
        <v/>
      </c>
      <c r="AHC302" s="39" t="str">
        <f t="shared" si="961"/>
        <v/>
      </c>
      <c r="AHD302" s="36" t="str">
        <f t="shared" si="962"/>
        <v/>
      </c>
      <c r="AHE302" s="36" t="str">
        <f t="shared" si="944"/>
        <v/>
      </c>
      <c r="AHF302" s="39" t="str">
        <f t="shared" si="963"/>
        <v/>
      </c>
      <c r="AHG302" s="36" t="str">
        <f t="shared" si="964"/>
        <v/>
      </c>
      <c r="AHH302" s="36" t="str">
        <f t="shared" si="945"/>
        <v/>
      </c>
      <c r="AHI302" s="39" t="str">
        <f t="shared" si="965"/>
        <v/>
      </c>
      <c r="AHJ302" s="36" t="str">
        <f t="shared" si="966"/>
        <v/>
      </c>
      <c r="AHK302" s="36" t="str">
        <f t="shared" si="946"/>
        <v/>
      </c>
      <c r="AHL302" s="39" t="str">
        <f t="shared" si="967"/>
        <v/>
      </c>
      <c r="AHM302" s="36" t="str">
        <f t="shared" si="968"/>
        <v/>
      </c>
      <c r="AHN302" s="36" t="str">
        <f t="shared" si="947"/>
        <v/>
      </c>
      <c r="AHO302" s="39" t="str">
        <f t="shared" si="969"/>
        <v/>
      </c>
    </row>
    <row r="303" spans="1:918" s="5" customFormat="1" outlineLevel="1" x14ac:dyDescent="0.25">
      <c r="A303" s="35">
        <f t="shared" si="970"/>
        <v>27</v>
      </c>
      <c r="B303" s="36"/>
      <c r="C303" s="37"/>
      <c r="D303" s="35"/>
      <c r="E303" s="35"/>
      <c r="F303" s="35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7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7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7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7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7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7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7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/>
      <c r="AGG303" s="43"/>
      <c r="AGH303" s="35"/>
      <c r="AGL303" s="36" t="str">
        <f t="shared" si="950"/>
        <v/>
      </c>
      <c r="AGM303" s="36" t="str">
        <f t="shared" si="938"/>
        <v/>
      </c>
      <c r="AGN303" s="39" t="str">
        <f t="shared" si="951"/>
        <v/>
      </c>
      <c r="AGO303" s="36" t="str">
        <f t="shared" si="952"/>
        <v/>
      </c>
      <c r="AGP303" s="36" t="str">
        <f t="shared" si="939"/>
        <v/>
      </c>
      <c r="AGQ303" s="39" t="str">
        <f t="shared" si="953"/>
        <v/>
      </c>
      <c r="AGR303" s="36" t="str">
        <f t="shared" si="954"/>
        <v/>
      </c>
      <c r="AGS303" s="36" t="str">
        <f t="shared" si="940"/>
        <v/>
      </c>
      <c r="AGT303" s="39" t="str">
        <f t="shared" si="955"/>
        <v/>
      </c>
      <c r="AGU303" s="36" t="str">
        <f t="shared" si="956"/>
        <v/>
      </c>
      <c r="AGV303" s="36" t="str">
        <f t="shared" si="941"/>
        <v/>
      </c>
      <c r="AGW303" s="39" t="str">
        <f t="shared" si="957"/>
        <v/>
      </c>
      <c r="AGX303" s="36" t="str">
        <f t="shared" si="958"/>
        <v/>
      </c>
      <c r="AGY303" s="36" t="str">
        <f t="shared" si="942"/>
        <v/>
      </c>
      <c r="AGZ303" s="39" t="str">
        <f t="shared" si="959"/>
        <v/>
      </c>
      <c r="AHA303" s="36" t="str">
        <f t="shared" si="960"/>
        <v/>
      </c>
      <c r="AHB303" s="36" t="str">
        <f t="shared" si="943"/>
        <v/>
      </c>
      <c r="AHC303" s="39" t="str">
        <f t="shared" si="961"/>
        <v/>
      </c>
      <c r="AHD303" s="36" t="str">
        <f t="shared" si="962"/>
        <v/>
      </c>
      <c r="AHE303" s="36" t="str">
        <f t="shared" si="944"/>
        <v/>
      </c>
      <c r="AHF303" s="39" t="str">
        <f t="shared" si="963"/>
        <v/>
      </c>
      <c r="AHG303" s="36" t="str">
        <f t="shared" si="964"/>
        <v/>
      </c>
      <c r="AHH303" s="36" t="str">
        <f t="shared" si="945"/>
        <v/>
      </c>
      <c r="AHI303" s="39" t="str">
        <f t="shared" si="965"/>
        <v/>
      </c>
      <c r="AHJ303" s="36" t="str">
        <f t="shared" si="966"/>
        <v/>
      </c>
      <c r="AHK303" s="36" t="str">
        <f t="shared" si="946"/>
        <v/>
      </c>
      <c r="AHL303" s="39" t="str">
        <f t="shared" si="967"/>
        <v/>
      </c>
      <c r="AHM303" s="36" t="str">
        <f t="shared" si="968"/>
        <v/>
      </c>
      <c r="AHN303" s="36" t="str">
        <f t="shared" si="947"/>
        <v/>
      </c>
      <c r="AHO303" s="39" t="str">
        <f t="shared" si="969"/>
        <v/>
      </c>
    </row>
    <row r="304" spans="1:918" s="32" customFormat="1" x14ac:dyDescent="0.25">
      <c r="A304" s="31" t="s">
        <v>47</v>
      </c>
      <c r="C304" s="33"/>
      <c r="D304" s="33"/>
      <c r="E304" s="33"/>
      <c r="F304" s="34"/>
      <c r="G304" s="33"/>
      <c r="H304" s="33"/>
      <c r="I304" s="33"/>
      <c r="J304" s="34"/>
      <c r="K304" s="33"/>
      <c r="L304" s="33"/>
      <c r="M304" s="33"/>
      <c r="N304" s="34"/>
      <c r="O304" s="33"/>
      <c r="P304" s="33"/>
      <c r="Q304" s="33"/>
      <c r="R304" s="34"/>
      <c r="S304" s="33"/>
      <c r="T304" s="33"/>
      <c r="U304" s="33"/>
      <c r="V304" s="34"/>
      <c r="W304" s="33"/>
      <c r="X304" s="33"/>
      <c r="Y304" s="33"/>
      <c r="Z304" s="34"/>
      <c r="AA304" s="33"/>
      <c r="AB304" s="33"/>
      <c r="AC304" s="33"/>
      <c r="AD304" s="34"/>
      <c r="AE304" s="33"/>
      <c r="AF304" s="33"/>
      <c r="AG304" s="33"/>
      <c r="AH304" s="34"/>
      <c r="AI304" s="33"/>
      <c r="AJ304" s="33"/>
      <c r="AK304" s="33"/>
      <c r="AL304" s="34"/>
      <c r="AM304" s="33"/>
      <c r="AN304" s="33"/>
      <c r="AO304" s="33"/>
      <c r="AP304" s="34"/>
      <c r="AQ304" s="33"/>
      <c r="AR304" s="33"/>
      <c r="AS304" s="33"/>
      <c r="AT304" s="34"/>
      <c r="AU304" s="33"/>
      <c r="AV304" s="33"/>
      <c r="AW304" s="33"/>
      <c r="AX304" s="34"/>
      <c r="AY304" s="33"/>
      <c r="AZ304" s="33"/>
      <c r="BA304" s="33"/>
      <c r="BB304" s="34"/>
      <c r="BC304" s="33"/>
      <c r="BD304" s="33"/>
      <c r="BE304" s="33"/>
      <c r="BF304" s="34"/>
      <c r="BG304" s="33"/>
      <c r="BH304" s="33"/>
      <c r="BI304" s="33"/>
      <c r="BJ304" s="34"/>
      <c r="BK304" s="33"/>
      <c r="BL304" s="33"/>
      <c r="BM304" s="33"/>
      <c r="BN304" s="34"/>
      <c r="BO304" s="33"/>
      <c r="BP304" s="33"/>
      <c r="BQ304" s="33"/>
      <c r="BR304" s="34"/>
      <c r="BS304" s="33"/>
      <c r="BT304" s="33"/>
      <c r="BU304" s="33"/>
      <c r="BV304" s="34"/>
      <c r="BW304" s="33"/>
      <c r="BX304" s="33"/>
      <c r="BY304" s="33"/>
      <c r="BZ304" s="34"/>
      <c r="CA304" s="33"/>
      <c r="CB304" s="33"/>
      <c r="CC304" s="33"/>
      <c r="CD304" s="34"/>
      <c r="CE304" s="33"/>
      <c r="CF304" s="33"/>
      <c r="CG304" s="33"/>
      <c r="CH304" s="34"/>
      <c r="CI304" s="33"/>
      <c r="CJ304" s="33"/>
      <c r="CK304" s="33"/>
      <c r="CL304" s="34"/>
      <c r="CM304" s="33"/>
      <c r="CN304" s="33"/>
      <c r="CO304" s="33"/>
      <c r="CP304" s="34"/>
      <c r="CQ304" s="33"/>
      <c r="CR304" s="33"/>
      <c r="CS304" s="33"/>
      <c r="CT304" s="34"/>
      <c r="CU304" s="33"/>
      <c r="CV304" s="33"/>
      <c r="CW304" s="33"/>
      <c r="CX304" s="34"/>
      <c r="CY304" s="33"/>
      <c r="CZ304" s="33"/>
      <c r="DA304" s="33"/>
      <c r="DB304" s="34"/>
      <c r="DC304" s="33"/>
      <c r="DD304" s="33"/>
      <c r="DE304" s="33"/>
      <c r="DF304" s="34"/>
      <c r="DG304" s="33"/>
      <c r="DH304" s="33"/>
      <c r="DI304" s="33"/>
      <c r="DJ304" s="34"/>
      <c r="DK304" s="33"/>
      <c r="DL304" s="33"/>
      <c r="DM304" s="33"/>
      <c r="DN304" s="34"/>
      <c r="DO304" s="33"/>
      <c r="DP304" s="33"/>
      <c r="DQ304" s="33"/>
      <c r="DR304" s="34"/>
      <c r="DS304" s="33"/>
      <c r="DT304" s="33"/>
      <c r="DU304" s="33"/>
      <c r="DV304" s="34"/>
      <c r="DW304" s="33"/>
      <c r="DX304" s="33"/>
      <c r="DY304" s="33"/>
      <c r="DZ304" s="34"/>
      <c r="EA304" s="33"/>
      <c r="EB304" s="33"/>
      <c r="EC304" s="33"/>
      <c r="ED304" s="34"/>
      <c r="EE304" s="33"/>
      <c r="EF304" s="33"/>
      <c r="EG304" s="33"/>
      <c r="EH304" s="34"/>
      <c r="EI304" s="33"/>
      <c r="EJ304" s="33"/>
      <c r="EK304" s="33"/>
      <c r="EL304" s="34"/>
      <c r="EM304" s="33"/>
      <c r="EN304" s="33"/>
      <c r="EO304" s="33"/>
      <c r="EP304" s="34"/>
      <c r="EQ304" s="33"/>
      <c r="ER304" s="33"/>
      <c r="ES304" s="33"/>
      <c r="ET304" s="34"/>
      <c r="EU304" s="33"/>
      <c r="EV304" s="33"/>
      <c r="EW304" s="33"/>
      <c r="EX304" s="34"/>
      <c r="EY304" s="33"/>
      <c r="EZ304" s="33"/>
      <c r="FA304" s="33"/>
      <c r="FB304" s="34"/>
      <c r="FC304" s="33"/>
      <c r="FD304" s="33"/>
      <c r="FE304" s="33"/>
      <c r="FF304" s="34"/>
      <c r="FG304" s="33"/>
      <c r="FH304" s="33"/>
      <c r="FI304" s="33"/>
      <c r="FJ304" s="34"/>
      <c r="FK304" s="33"/>
      <c r="FL304" s="33"/>
      <c r="FM304" s="33"/>
      <c r="FN304" s="34"/>
      <c r="FO304" s="33"/>
      <c r="FP304" s="33"/>
      <c r="FQ304" s="33"/>
      <c r="FR304" s="34"/>
      <c r="FS304" s="33"/>
      <c r="FT304" s="33"/>
      <c r="FU304" s="33"/>
      <c r="FV304" s="34"/>
      <c r="FW304" s="33"/>
      <c r="FX304" s="33"/>
      <c r="FY304" s="33"/>
      <c r="FZ304" s="34"/>
      <c r="GA304" s="33"/>
      <c r="GB304" s="33"/>
      <c r="GC304" s="33"/>
      <c r="GD304" s="34"/>
      <c r="GE304" s="33"/>
      <c r="GF304" s="33"/>
      <c r="GG304" s="33"/>
      <c r="GH304" s="34"/>
      <c r="GI304" s="33"/>
      <c r="GJ304" s="33"/>
      <c r="GK304" s="33"/>
      <c r="GL304" s="34"/>
      <c r="GM304" s="33"/>
      <c r="GN304" s="33"/>
      <c r="GO304" s="33"/>
      <c r="GP304" s="34"/>
      <c r="GQ304" s="33"/>
      <c r="GR304" s="33"/>
      <c r="GS304" s="33"/>
      <c r="GT304" s="34"/>
      <c r="GU304" s="33"/>
      <c r="GV304" s="33"/>
      <c r="GW304" s="33"/>
      <c r="GX304" s="34"/>
      <c r="GY304" s="33"/>
      <c r="GZ304" s="33"/>
      <c r="HA304" s="33"/>
      <c r="HB304" s="34"/>
      <c r="HC304" s="33"/>
      <c r="HD304" s="33"/>
      <c r="HE304" s="33"/>
      <c r="HF304" s="34"/>
      <c r="HG304" s="33"/>
      <c r="HH304" s="33"/>
      <c r="HI304" s="33"/>
      <c r="HJ304" s="34"/>
      <c r="HK304" s="33"/>
      <c r="HL304" s="33"/>
      <c r="HM304" s="33"/>
      <c r="HN304" s="34"/>
      <c r="HO304" s="33"/>
      <c r="HP304" s="33"/>
      <c r="HQ304" s="33"/>
      <c r="HR304" s="34"/>
      <c r="HS304" s="33"/>
      <c r="HT304" s="33"/>
      <c r="HU304" s="33"/>
      <c r="HV304" s="34"/>
      <c r="HW304" s="33"/>
      <c r="HX304" s="33"/>
      <c r="HY304" s="33"/>
      <c r="HZ304" s="34"/>
      <c r="IA304" s="33"/>
      <c r="IB304" s="33"/>
      <c r="IC304" s="33"/>
      <c r="ID304" s="34"/>
      <c r="IE304" s="33"/>
      <c r="IF304" s="33"/>
      <c r="IG304" s="33"/>
      <c r="IH304" s="34"/>
      <c r="II304" s="33"/>
      <c r="IJ304" s="33"/>
      <c r="IK304" s="33"/>
      <c r="IL304" s="34"/>
      <c r="IM304" s="33"/>
      <c r="IN304" s="33"/>
      <c r="IO304" s="33"/>
      <c r="IP304" s="34"/>
      <c r="IQ304" s="33"/>
      <c r="IR304" s="33"/>
      <c r="IS304" s="33"/>
      <c r="IT304" s="34"/>
      <c r="IU304" s="33"/>
      <c r="IV304" s="33"/>
      <c r="IW304" s="33"/>
      <c r="IX304" s="34"/>
      <c r="IY304" s="33"/>
      <c r="IZ304" s="33"/>
      <c r="JA304" s="33"/>
      <c r="JB304" s="34"/>
      <c r="JC304" s="33"/>
      <c r="JD304" s="33"/>
      <c r="JE304" s="33"/>
      <c r="JF304" s="34"/>
      <c r="JG304" s="33"/>
      <c r="JH304" s="33"/>
      <c r="JI304" s="33"/>
      <c r="JJ304" s="34"/>
      <c r="JK304" s="33"/>
      <c r="JL304" s="33"/>
      <c r="JM304" s="33"/>
      <c r="JN304" s="34"/>
      <c r="JO304" s="33"/>
      <c r="JP304" s="33"/>
      <c r="JQ304" s="33"/>
      <c r="JR304" s="34"/>
      <c r="JS304" s="33"/>
      <c r="JT304" s="33"/>
      <c r="JU304" s="33"/>
      <c r="JV304" s="34"/>
      <c r="JW304" s="33"/>
      <c r="JX304" s="33"/>
      <c r="JY304" s="33"/>
      <c r="JZ304" s="34"/>
      <c r="KA304" s="33"/>
      <c r="KB304" s="33"/>
      <c r="KC304" s="33"/>
      <c r="KD304" s="34"/>
      <c r="KE304" s="33"/>
      <c r="KF304" s="33"/>
      <c r="KG304" s="33"/>
      <c r="KH304" s="34"/>
      <c r="KI304" s="33"/>
      <c r="KJ304" s="33"/>
      <c r="KK304" s="33"/>
      <c r="KL304" s="34"/>
      <c r="KM304" s="33"/>
      <c r="KN304" s="33"/>
      <c r="KO304" s="33"/>
      <c r="KP304" s="34"/>
      <c r="KQ304" s="33"/>
      <c r="KR304" s="33"/>
      <c r="KS304" s="33"/>
      <c r="KT304" s="34"/>
      <c r="KU304" s="33"/>
      <c r="KV304" s="33"/>
      <c r="KW304" s="33"/>
      <c r="KX304" s="34"/>
      <c r="KY304" s="33"/>
      <c r="KZ304" s="33"/>
      <c r="LA304" s="33"/>
      <c r="LB304" s="34"/>
      <c r="LC304" s="33"/>
      <c r="LD304" s="33"/>
      <c r="LE304" s="33"/>
      <c r="LF304" s="34"/>
      <c r="LG304" s="33"/>
      <c r="LH304" s="33"/>
      <c r="LI304" s="33"/>
      <c r="LJ304" s="34"/>
      <c r="LK304" s="33"/>
      <c r="LL304" s="33"/>
      <c r="LM304" s="33"/>
      <c r="LN304" s="34"/>
      <c r="LO304" s="33"/>
      <c r="LP304" s="33"/>
      <c r="LQ304" s="33"/>
      <c r="LR304" s="34"/>
      <c r="LS304" s="33"/>
      <c r="LT304" s="33"/>
      <c r="LU304" s="33"/>
      <c r="LV304" s="34"/>
      <c r="LW304" s="33"/>
      <c r="LX304" s="33"/>
      <c r="LY304" s="33"/>
      <c r="LZ304" s="34"/>
      <c r="MA304" s="33"/>
      <c r="MB304" s="33"/>
      <c r="MC304" s="33"/>
      <c r="MD304" s="34"/>
      <c r="ME304" s="33"/>
      <c r="MF304" s="33"/>
      <c r="MG304" s="33"/>
      <c r="MH304" s="34"/>
      <c r="MI304" s="33"/>
      <c r="MJ304" s="33"/>
      <c r="MK304" s="33"/>
      <c r="ML304" s="34"/>
      <c r="MM304" s="33"/>
      <c r="MN304" s="33"/>
      <c r="MO304" s="33"/>
      <c r="MP304" s="34"/>
      <c r="MQ304" s="33"/>
      <c r="MR304" s="33"/>
      <c r="MS304" s="33"/>
      <c r="MT304" s="34"/>
      <c r="MU304" s="33"/>
      <c r="MV304" s="33"/>
      <c r="MW304" s="33"/>
      <c r="MX304" s="34"/>
      <c r="MY304" s="33"/>
      <c r="MZ304" s="33"/>
      <c r="NA304" s="33"/>
      <c r="NB304" s="34"/>
      <c r="NC304" s="33"/>
      <c r="ND304" s="33"/>
      <c r="NE304" s="33"/>
      <c r="NF304" s="34"/>
      <c r="NG304" s="33"/>
      <c r="NH304" s="33"/>
      <c r="NI304" s="33"/>
      <c r="NJ304" s="34"/>
      <c r="NK304" s="33"/>
      <c r="NL304" s="33"/>
      <c r="NM304" s="33"/>
      <c r="NN304" s="34"/>
      <c r="NO304" s="33"/>
      <c r="NP304" s="33"/>
      <c r="NQ304" s="33"/>
      <c r="NR304" s="34"/>
      <c r="NS304" s="33"/>
      <c r="NT304" s="33"/>
      <c r="NU304" s="33"/>
      <c r="NV304" s="34"/>
      <c r="NW304" s="33"/>
      <c r="NX304" s="33"/>
      <c r="NY304" s="33"/>
      <c r="NZ304" s="34"/>
      <c r="OA304" s="33"/>
      <c r="OB304" s="33"/>
      <c r="OC304" s="33"/>
      <c r="OD304" s="34"/>
      <c r="OE304" s="33"/>
      <c r="OF304" s="33"/>
      <c r="OG304" s="33"/>
      <c r="OH304" s="34"/>
      <c r="OI304" s="33"/>
      <c r="OJ304" s="33"/>
      <c r="OK304" s="33"/>
      <c r="OL304" s="34"/>
      <c r="OM304" s="33"/>
      <c r="ON304" s="33"/>
      <c r="OO304" s="33"/>
      <c r="OP304" s="34"/>
      <c r="OQ304" s="33"/>
      <c r="OR304" s="33"/>
      <c r="OS304" s="33"/>
      <c r="OT304" s="34"/>
      <c r="OU304" s="33"/>
      <c r="OV304" s="33"/>
      <c r="OW304" s="33"/>
      <c r="OX304" s="34"/>
      <c r="OY304" s="33"/>
      <c r="OZ304" s="33"/>
      <c r="PA304" s="33"/>
      <c r="PB304" s="34"/>
      <c r="PC304" s="33"/>
      <c r="PD304" s="33"/>
      <c r="PE304" s="33"/>
      <c r="PF304" s="34"/>
      <c r="PG304" s="33"/>
      <c r="PH304" s="33"/>
      <c r="PI304" s="33"/>
      <c r="PJ304" s="34"/>
      <c r="PK304" s="33"/>
      <c r="PL304" s="33"/>
      <c r="PM304" s="33"/>
      <c r="PN304" s="34"/>
      <c r="PO304" s="33"/>
      <c r="PP304" s="33"/>
      <c r="PQ304" s="33"/>
      <c r="PR304" s="34"/>
      <c r="PS304" s="33"/>
      <c r="PT304" s="33"/>
      <c r="PU304" s="33"/>
      <c r="PV304" s="34"/>
      <c r="PW304" s="33"/>
      <c r="PX304" s="33"/>
      <c r="PY304" s="33"/>
      <c r="PZ304" s="34"/>
      <c r="QA304" s="33"/>
      <c r="QB304" s="33"/>
      <c r="QC304" s="33"/>
      <c r="QD304" s="34"/>
      <c r="QE304" s="33"/>
      <c r="QF304" s="33"/>
      <c r="QG304" s="33"/>
      <c r="QH304" s="34"/>
      <c r="QI304" s="33"/>
      <c r="QJ304" s="33"/>
      <c r="QK304" s="33"/>
      <c r="QL304" s="34"/>
      <c r="QM304" s="33"/>
      <c r="QN304" s="33"/>
      <c r="QO304" s="33"/>
      <c r="QP304" s="34"/>
      <c r="QQ304" s="33"/>
      <c r="QR304" s="33"/>
      <c r="QS304" s="33"/>
      <c r="QT304" s="34"/>
      <c r="QU304" s="33"/>
      <c r="QV304" s="33"/>
      <c r="QW304" s="33"/>
      <c r="QX304" s="34"/>
      <c r="QY304" s="33"/>
      <c r="QZ304" s="33"/>
      <c r="RA304" s="33"/>
      <c r="RB304" s="34"/>
      <c r="RC304" s="33"/>
      <c r="RD304" s="33"/>
      <c r="RE304" s="33"/>
      <c r="RF304" s="34"/>
      <c r="RG304" s="33"/>
      <c r="RH304" s="33"/>
      <c r="RI304" s="33"/>
      <c r="RJ304" s="34"/>
      <c r="RK304" s="33"/>
      <c r="RL304" s="33"/>
      <c r="RM304" s="33"/>
      <c r="RN304" s="34"/>
      <c r="RO304" s="33"/>
      <c r="RP304" s="33"/>
      <c r="RQ304" s="33"/>
      <c r="RR304" s="34"/>
      <c r="RS304" s="33"/>
      <c r="RT304" s="33"/>
      <c r="RU304" s="33"/>
      <c r="RV304" s="34"/>
      <c r="RW304" s="33"/>
      <c r="RX304" s="33"/>
      <c r="RY304" s="33"/>
      <c r="RZ304" s="34"/>
      <c r="SA304" s="33"/>
      <c r="SB304" s="33"/>
      <c r="SC304" s="33"/>
      <c r="SD304" s="34"/>
      <c r="SE304" s="33"/>
      <c r="SF304" s="33"/>
      <c r="SG304" s="33"/>
      <c r="SH304" s="34"/>
      <c r="SI304" s="33"/>
      <c r="SJ304" s="33"/>
      <c r="SK304" s="33"/>
      <c r="SL304" s="34"/>
      <c r="SM304" s="33"/>
      <c r="SN304" s="33"/>
      <c r="SO304" s="33"/>
      <c r="SP304" s="34"/>
      <c r="SQ304" s="33"/>
      <c r="SR304" s="33"/>
      <c r="SS304" s="33"/>
      <c r="ST304" s="34"/>
      <c r="SU304" s="33"/>
      <c r="SV304" s="33"/>
      <c r="SW304" s="33"/>
      <c r="SX304" s="34"/>
      <c r="SY304" s="33"/>
      <c r="SZ304" s="33"/>
      <c r="TA304" s="33"/>
      <c r="TB304" s="34"/>
      <c r="TC304" s="33"/>
      <c r="TD304" s="33"/>
      <c r="TE304" s="33"/>
      <c r="TF304" s="34"/>
      <c r="TG304" s="33"/>
      <c r="TH304" s="33"/>
      <c r="TI304" s="33"/>
      <c r="TJ304" s="34"/>
      <c r="TK304" s="33"/>
      <c r="TL304" s="33"/>
      <c r="TM304" s="33"/>
      <c r="TN304" s="34"/>
      <c r="TO304" s="33"/>
      <c r="TP304" s="33"/>
      <c r="TQ304" s="33"/>
      <c r="TR304" s="34"/>
      <c r="TS304" s="33"/>
      <c r="TT304" s="33"/>
      <c r="TU304" s="33"/>
      <c r="TV304" s="34"/>
      <c r="TW304" s="33"/>
      <c r="TX304" s="33"/>
      <c r="TY304" s="33"/>
      <c r="TZ304" s="34"/>
      <c r="UA304" s="33"/>
      <c r="UB304" s="33"/>
      <c r="UC304" s="33"/>
      <c r="UD304" s="34"/>
      <c r="UE304" s="33"/>
      <c r="UF304" s="33"/>
      <c r="UG304" s="33"/>
      <c r="UH304" s="34"/>
      <c r="UI304" s="33"/>
      <c r="UJ304" s="33"/>
      <c r="UK304" s="33"/>
      <c r="UL304" s="34"/>
      <c r="UM304" s="33"/>
      <c r="UN304" s="33"/>
      <c r="UO304" s="33"/>
      <c r="UP304" s="34"/>
      <c r="UQ304" s="33"/>
      <c r="UR304" s="33"/>
      <c r="US304" s="33"/>
      <c r="UT304" s="34"/>
      <c r="UU304" s="33"/>
      <c r="UV304" s="33"/>
      <c r="UW304" s="33"/>
      <c r="UX304" s="34"/>
      <c r="UY304" s="33"/>
      <c r="UZ304" s="33"/>
      <c r="VA304" s="33"/>
      <c r="VB304" s="34"/>
      <c r="VC304" s="33"/>
      <c r="VD304" s="33"/>
      <c r="VE304" s="33"/>
      <c r="VF304" s="34"/>
      <c r="VG304" s="33"/>
      <c r="VH304" s="33"/>
      <c r="VI304" s="33"/>
      <c r="VJ304" s="34"/>
      <c r="VK304" s="33"/>
      <c r="VL304" s="33"/>
      <c r="VM304" s="33"/>
      <c r="VN304" s="34"/>
      <c r="VO304" s="33"/>
      <c r="VP304" s="33"/>
      <c r="VQ304" s="33"/>
      <c r="VR304" s="34"/>
      <c r="VS304" s="33"/>
      <c r="VT304" s="33"/>
      <c r="VU304" s="33"/>
      <c r="VV304" s="34"/>
      <c r="VW304" s="33"/>
      <c r="VX304" s="33"/>
      <c r="VY304" s="33"/>
      <c r="VZ304" s="34"/>
      <c r="WA304" s="33"/>
      <c r="WB304" s="33"/>
      <c r="WC304" s="33"/>
      <c r="WD304" s="34"/>
      <c r="WE304" s="33"/>
      <c r="WF304" s="33"/>
      <c r="WG304" s="33"/>
      <c r="WH304" s="34"/>
      <c r="WI304" s="33"/>
      <c r="WJ304" s="33"/>
      <c r="WK304" s="33"/>
      <c r="WL304" s="34"/>
      <c r="WM304" s="33"/>
      <c r="WN304" s="33"/>
      <c r="WO304" s="33"/>
      <c r="WP304" s="34"/>
      <c r="WQ304" s="33"/>
      <c r="WR304" s="33"/>
      <c r="WS304" s="33"/>
      <c r="WT304" s="34"/>
      <c r="WU304" s="33"/>
      <c r="WV304" s="33"/>
      <c r="WW304" s="33"/>
      <c r="WX304" s="34"/>
      <c r="WY304" s="33"/>
      <c r="WZ304" s="33"/>
      <c r="XA304" s="33"/>
      <c r="XB304" s="34"/>
      <c r="XC304" s="33"/>
      <c r="XD304" s="33"/>
      <c r="XE304" s="33"/>
      <c r="XF304" s="34"/>
      <c r="XG304" s="33"/>
      <c r="XH304" s="33"/>
      <c r="XI304" s="33"/>
      <c r="XJ304" s="34"/>
      <c r="XK304" s="33"/>
      <c r="XL304" s="33"/>
      <c r="XM304" s="33"/>
      <c r="XN304" s="34"/>
      <c r="XO304" s="33"/>
      <c r="XP304" s="33"/>
      <c r="XQ304" s="33"/>
      <c r="XR304" s="34"/>
      <c r="XS304" s="33"/>
      <c r="XT304" s="33"/>
      <c r="XU304" s="33"/>
      <c r="XV304" s="34"/>
      <c r="XW304" s="33"/>
      <c r="XX304" s="33"/>
      <c r="XY304" s="33"/>
      <c r="XZ304" s="34"/>
      <c r="YA304" s="33"/>
      <c r="YB304" s="33"/>
      <c r="YC304" s="33"/>
      <c r="YD304" s="34"/>
      <c r="YE304" s="33"/>
      <c r="YF304" s="33"/>
      <c r="YG304" s="33"/>
      <c r="YH304" s="34"/>
      <c r="YI304" s="33"/>
      <c r="YJ304" s="33"/>
      <c r="YK304" s="33"/>
      <c r="YL304" s="34"/>
      <c r="YM304" s="33"/>
      <c r="YN304" s="33"/>
      <c r="YO304" s="33"/>
      <c r="YP304" s="34"/>
      <c r="YQ304" s="33"/>
      <c r="YR304" s="33"/>
      <c r="YS304" s="33"/>
      <c r="YT304" s="34"/>
      <c r="YU304" s="33"/>
      <c r="YV304" s="33"/>
      <c r="YW304" s="33"/>
      <c r="YX304" s="34"/>
      <c r="YY304" s="33"/>
      <c r="YZ304" s="33"/>
      <c r="ZA304" s="33"/>
      <c r="ZB304" s="34"/>
      <c r="ZC304" s="33"/>
      <c r="ZD304" s="33"/>
      <c r="ZE304" s="33"/>
      <c r="ZF304" s="34"/>
      <c r="ZG304" s="33"/>
      <c r="ZH304" s="33"/>
      <c r="ZI304" s="33"/>
      <c r="ZJ304" s="34"/>
      <c r="ZK304" s="33"/>
      <c r="ZL304" s="33"/>
      <c r="ZM304" s="33"/>
      <c r="ZN304" s="34"/>
      <c r="ZO304" s="33"/>
      <c r="ZP304" s="33"/>
      <c r="ZQ304" s="33"/>
      <c r="ZR304" s="34"/>
      <c r="ZS304" s="33"/>
      <c r="ZT304" s="33"/>
      <c r="ZU304" s="33"/>
      <c r="ZV304" s="34"/>
      <c r="ZW304" s="33"/>
      <c r="ZX304" s="33"/>
      <c r="ZY304" s="33"/>
      <c r="ZZ304" s="34"/>
      <c r="AAA304" s="33"/>
      <c r="AAB304" s="33"/>
      <c r="AAC304" s="33"/>
      <c r="AAD304" s="34"/>
      <c r="AAE304" s="33"/>
      <c r="AAF304" s="33"/>
      <c r="AAG304" s="33"/>
      <c r="AAH304" s="34"/>
      <c r="AAI304" s="33"/>
      <c r="AAJ304" s="33"/>
      <c r="AAK304" s="33"/>
      <c r="AAL304" s="34"/>
      <c r="AAM304" s="33"/>
      <c r="AAN304" s="33"/>
      <c r="AAO304" s="33"/>
      <c r="AAP304" s="34"/>
      <c r="AAQ304" s="33"/>
      <c r="AAR304" s="33"/>
      <c r="AAS304" s="33"/>
      <c r="AAT304" s="34"/>
      <c r="AAU304" s="33"/>
      <c r="AAV304" s="33"/>
      <c r="AAW304" s="33"/>
      <c r="AAX304" s="34"/>
      <c r="AAY304" s="33"/>
      <c r="AAZ304" s="33"/>
      <c r="ABA304" s="33"/>
      <c r="ABB304" s="34"/>
      <c r="ABC304" s="33"/>
      <c r="ABD304" s="33"/>
      <c r="ABE304" s="33"/>
      <c r="ABF304" s="34"/>
      <c r="ABG304" s="33"/>
      <c r="ABH304" s="33"/>
      <c r="ABI304" s="33"/>
      <c r="ABJ304" s="34"/>
      <c r="ABK304" s="33"/>
      <c r="ABL304" s="33"/>
      <c r="ABM304" s="33"/>
      <c r="ABN304" s="34"/>
      <c r="ABO304" s="33"/>
      <c r="ABP304" s="33"/>
      <c r="ABQ304" s="33"/>
      <c r="ABR304" s="34"/>
      <c r="ABS304" s="33"/>
      <c r="ABT304" s="33"/>
      <c r="ABU304" s="33"/>
      <c r="ABV304" s="34"/>
      <c r="ABW304" s="33"/>
      <c r="ABX304" s="33"/>
      <c r="ABY304" s="33"/>
      <c r="ABZ304" s="34"/>
      <c r="ACA304" s="33"/>
      <c r="ACB304" s="33"/>
      <c r="ACC304" s="33"/>
      <c r="ACD304" s="34"/>
      <c r="ACE304" s="33"/>
      <c r="ACF304" s="33"/>
      <c r="ACG304" s="33"/>
      <c r="ACH304" s="34"/>
      <c r="ACI304" s="33"/>
      <c r="ACJ304" s="33"/>
      <c r="ACK304" s="33"/>
      <c r="ACL304" s="34"/>
      <c r="ACM304" s="33"/>
      <c r="ACN304" s="33"/>
      <c r="ACO304" s="33"/>
      <c r="ACP304" s="34"/>
      <c r="ACQ304" s="33"/>
      <c r="ACR304" s="33"/>
      <c r="ACS304" s="33"/>
      <c r="ACT304" s="34"/>
      <c r="ACU304" s="33"/>
      <c r="ACV304" s="33"/>
      <c r="ACW304" s="33"/>
      <c r="ACX304" s="34"/>
      <c r="ACY304" s="33"/>
      <c r="ACZ304" s="33"/>
      <c r="ADA304" s="33"/>
      <c r="ADB304" s="34"/>
      <c r="ADC304" s="33"/>
      <c r="ADD304" s="33"/>
      <c r="ADE304" s="33"/>
      <c r="ADF304" s="34"/>
      <c r="ADG304" s="33"/>
      <c r="ADH304" s="33"/>
      <c r="ADI304" s="33"/>
      <c r="ADJ304" s="34"/>
      <c r="ADK304" s="33"/>
      <c r="ADL304" s="33"/>
      <c r="ADM304" s="33"/>
      <c r="ADN304" s="34"/>
      <c r="ADO304" s="33"/>
      <c r="ADP304" s="33"/>
      <c r="ADQ304" s="33"/>
      <c r="ADR304" s="34"/>
      <c r="ADS304" s="33"/>
      <c r="ADT304" s="33"/>
      <c r="ADU304" s="33"/>
      <c r="ADV304" s="34"/>
      <c r="ADW304" s="33"/>
      <c r="ADX304" s="33"/>
      <c r="ADY304" s="33"/>
      <c r="ADZ304" s="34"/>
      <c r="AEA304" s="33"/>
      <c r="AEB304" s="33"/>
      <c r="AEC304" s="33"/>
      <c r="AED304" s="34"/>
      <c r="AEE304" s="33"/>
      <c r="AEF304" s="33"/>
      <c r="AEG304" s="33"/>
      <c r="AEH304" s="34"/>
      <c r="AEI304" s="33"/>
      <c r="AEJ304" s="33"/>
      <c r="AEK304" s="33"/>
      <c r="AEL304" s="34"/>
      <c r="AEM304" s="33"/>
      <c r="AEN304" s="33"/>
      <c r="AEO304" s="33"/>
      <c r="AEP304" s="34"/>
      <c r="AEQ304" s="33"/>
      <c r="AER304" s="33"/>
      <c r="AES304" s="33"/>
      <c r="AET304" s="34"/>
      <c r="AEU304" s="33"/>
      <c r="AEV304" s="33"/>
      <c r="AEW304" s="33"/>
      <c r="AEX304" s="34"/>
      <c r="AEY304" s="33"/>
      <c r="AEZ304" s="33"/>
      <c r="AFA304" s="33"/>
      <c r="AFB304" s="34"/>
      <c r="AFC304" s="33"/>
      <c r="AFD304" s="33"/>
      <c r="AFE304" s="33"/>
      <c r="AFF304" s="34"/>
      <c r="AFG304" s="33"/>
      <c r="AFH304" s="33"/>
      <c r="AFI304" s="33"/>
      <c r="AFJ304" s="34"/>
      <c r="AFK304" s="33"/>
      <c r="AFL304" s="33"/>
      <c r="AFM304" s="33"/>
      <c r="AFN304" s="34"/>
      <c r="AFO304" s="33"/>
      <c r="AFP304" s="33"/>
      <c r="AFQ304" s="33"/>
      <c r="AFR304" s="34"/>
      <c r="AFS304" s="33"/>
      <c r="AFT304" s="33"/>
      <c r="AFU304" s="33"/>
      <c r="AFV304" s="34"/>
      <c r="AFW304" s="33"/>
      <c r="AFX304" s="33"/>
      <c r="AFY304" s="33"/>
      <c r="AFZ304" s="34"/>
      <c r="AGA304" s="33"/>
      <c r="AGB304" s="33"/>
      <c r="AGC304" s="33"/>
      <c r="AGD304" s="34"/>
      <c r="AGE304" s="33"/>
      <c r="AGF304" s="33"/>
      <c r="AGG304" s="33"/>
      <c r="AGH304" s="33"/>
      <c r="AGI304" s="33"/>
      <c r="AGJ304" s="34"/>
      <c r="AGK304" s="33"/>
      <c r="AGL304" s="33"/>
      <c r="AGM304" s="33"/>
      <c r="AGN304" s="33"/>
      <c r="AGO304" s="34"/>
      <c r="AGP304" s="34"/>
      <c r="AGQ304" s="33"/>
      <c r="AGR304" s="33"/>
      <c r="AGS304" s="33"/>
      <c r="AGT304" s="33"/>
      <c r="AGU304" s="34"/>
      <c r="AGV304" s="34"/>
      <c r="AGW304" s="33"/>
      <c r="AGX304" s="33"/>
      <c r="AGY304" s="33"/>
      <c r="AGZ304" s="33"/>
      <c r="AHA304" s="34"/>
      <c r="AHB304" s="34"/>
      <c r="AHC304" s="33"/>
      <c r="AHD304" s="33"/>
      <c r="AHE304" s="33"/>
      <c r="AHF304" s="33"/>
      <c r="AHG304" s="34"/>
      <c r="AHH304" s="34"/>
      <c r="AHI304" s="33"/>
      <c r="AHJ304" s="33"/>
      <c r="AHK304" s="33"/>
      <c r="AHL304" s="33"/>
      <c r="AHM304" s="34"/>
      <c r="AHN304" s="34"/>
      <c r="AHO304" s="33"/>
      <c r="AHP304" s="33"/>
      <c r="AHQ304" s="33"/>
      <c r="AHR304" s="34"/>
      <c r="AHS304" s="33"/>
      <c r="AHT304" s="33"/>
      <c r="AHU304" s="33"/>
      <c r="AHV304" s="34"/>
      <c r="AHW304" s="33"/>
      <c r="AHX304" s="33"/>
      <c r="AHY304" s="33"/>
      <c r="AHZ304" s="34"/>
      <c r="AIA304" s="33"/>
      <c r="AIB304" s="33"/>
      <c r="AIC304" s="33"/>
      <c r="AID304" s="34"/>
      <c r="AIE304" s="33"/>
      <c r="AIF304" s="33"/>
      <c r="AIG304" s="33"/>
      <c r="AIH304" s="34"/>
    </row>
    <row r="305" spans="1:899" s="5" customFormat="1" outlineLevel="1" x14ac:dyDescent="0.25">
      <c r="A305" s="35">
        <v>1</v>
      </c>
      <c r="B305" s="45" t="s">
        <v>68</v>
      </c>
      <c r="C305" s="37"/>
      <c r="D305" s="35"/>
      <c r="E305" s="35"/>
      <c r="F305" s="35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7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7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7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7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7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7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7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7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>IF(COUNTIFS($C$7:$AGE$7,"="&amp;$AGK$5,$C305:$AGE305,"б")=0,"",COUNTIFS($C$7:$AGE$7,"="&amp;$AGK$5,$C305:$AGE305,"б"))</f>
        <v/>
      </c>
      <c r="AGG305" s="43" t="str">
        <f>IF(COUNTIFS($C$7:$AGE$7,"="&amp;$AGK$5,$C305:$AGE305,"у")=0,"",COUNTIFS($C$7:$AGE$7,"="&amp;$AGK$5,$C305:$AGE305,"у"))</f>
        <v/>
      </c>
      <c r="AGH305" s="35" t="str">
        <f t="shared" ref="AGH305:AGH327" si="971">IF(COUNTIFS($C$7:$AGE$7,"="&amp;$AGK$1,$C305:$AGE305,"н")=0,"",COUNTIFS($C$7:$AGE$7,"="&amp;$AGK$1,$C305:$AGE305,"н"))</f>
        <v/>
      </c>
      <c r="AGL305" s="36" t="str">
        <f>IF(COUNTIFS($C$6:$AGE$6,9,$C305:$AGE305,"б")=0,"",COUNTIFS($C$6:$AGE$6,9,$C305:$AGE305,"б"))</f>
        <v/>
      </c>
      <c r="AGM305" s="36" t="str">
        <f t="shared" ref="AGM305:AGM330" si="972">IF(COUNTIFS($C$6:$AGE$6,9,$C305:$AGE305,"у")=0,"",COUNTIFS($C$6:$AGE$6,9,$C305:$AGE305,"у"))</f>
        <v/>
      </c>
      <c r="AGN305" s="39" t="str">
        <f>IF(COUNTIFS($C$6:$AGE$6,9,$C305:$AGE305,"н")=0,"",COUNTIFS($C$6:$AGE$6,9,$C305:$AGE305,"н"))</f>
        <v/>
      </c>
      <c r="AGO305" s="36" t="str">
        <f>IF(COUNTIFS($C$6:$AGE$6,10,$C305:$AGE305,"б")=0,"",COUNTIFS($C$6:$AGE$6,10,$C305:$AGE305,"б"))</f>
        <v/>
      </c>
      <c r="AGP305" s="36" t="str">
        <f t="shared" ref="AGP305:AGP330" si="973">IF(COUNTIFS($C$6:$AGE$6,10,$C305:$AGE305,"у")=0,"",COUNTIFS($C$6:$AGE$6,10,$C305:$AGE305,"у"))</f>
        <v/>
      </c>
      <c r="AGQ305" s="39" t="str">
        <f>IF(COUNTIFS($C$6:$AGE$6,10,$C305:$AGE305,"н")=0,"",COUNTIFS($C$6:$AGE$6,10,$C305:$AGE305,"н"))</f>
        <v/>
      </c>
      <c r="AGR305" s="36" t="str">
        <f>IF(COUNTIFS($C$6:$AGE$6,11,$C305:$AGE305,"б")=0,"",COUNTIFS($C$6:$AGE$6,11,$C305:$AGE305,"б"))</f>
        <v/>
      </c>
      <c r="AGS305" s="36" t="str">
        <f t="shared" ref="AGS305:AGS330" si="974">IF(COUNTIFS($C$6:$AGE$6,11,$C305:$AGE305,"у")=0,"",COUNTIFS($C$6:$AGE$6,11,$C305:$AGE305,"у"))</f>
        <v/>
      </c>
      <c r="AGT305" s="39" t="str">
        <f>IF(COUNTIFS($C$6:$AGE$6,11,$C305:$AGE305,"н")=0,"",COUNTIFS($C$6:$AGE$6,11,$C305:$AGE305,"н"))</f>
        <v/>
      </c>
      <c r="AGU305" s="36" t="str">
        <f>IF(COUNTIFS($C$6:$AGE$6,12,$C305:$AGE305,"б")=0,"",COUNTIFS($C$6:$AGE$6,12,$C305:$AGE305,"б"))</f>
        <v/>
      </c>
      <c r="AGV305" s="36" t="str">
        <f t="shared" ref="AGV305:AGV330" si="975">IF(COUNTIFS($C$6:$AGE$6,12,$C305:$AGE305,"у")=0,"",COUNTIFS($C$6:$AGE$6,12,$C305:$AGE305,"у"))</f>
        <v/>
      </c>
      <c r="AGW305" s="39" t="str">
        <f>IF(COUNTIFS($C$6:$AGE$6,12,$C305:$AGE305,"н")=0,"",COUNTIFS($C$6:$AGE$6,12,$C305:$AGE305,"н"))</f>
        <v/>
      </c>
      <c r="AGX305" s="36" t="str">
        <f>IF(COUNTIFS($C$6:$AGE$6,1,$C305:$AGE305,"б")=0,"",COUNTIFS($C$6:$AGE$6,1,$C305:$AGE305,"б"))</f>
        <v/>
      </c>
      <c r="AGY305" s="36" t="str">
        <f t="shared" ref="AGY305:AGY330" si="976">IF(COUNTIFS($C$6:$AGE$6,1,$C305:$AGE305,"у")=0,"",COUNTIFS($C$6:$AGE$6,1,$C305:$AGE305,"у"))</f>
        <v/>
      </c>
      <c r="AGZ305" s="39" t="str">
        <f>IF(COUNTIFS($C$6:$AGE$6,1,$C305:$AGE305,"н")=0,"",COUNTIFS($C$6:$AGE$6,1,$C305:$AGE305,"н"))</f>
        <v/>
      </c>
      <c r="AHA305" s="36" t="str">
        <f>IF(COUNTIFS($C$6:$AGE$6,2,$C305:$AGE305,"б")=0,"",COUNTIFS($C$6:$AGE$6,2,$C305:$AGE305,"б"))</f>
        <v/>
      </c>
      <c r="AHB305" s="36" t="str">
        <f t="shared" ref="AHB305:AHB330" si="977">IF(COUNTIFS($C$6:$AGE$6,2,$C305:$AGE305,"у")=0,"",COUNTIFS($C$6:$AGE$6,2,$C305:$AGE305,"у"))</f>
        <v/>
      </c>
      <c r="AHC305" s="39" t="str">
        <f>IF(COUNTIFS($C$6:$AGE$6,2,$C305:$AGE305,"н")=0,"",COUNTIFS($C$6:$AGE$6,2,$C305:$AGE305,"н"))</f>
        <v/>
      </c>
      <c r="AHD305" s="36" t="str">
        <f>IF(COUNTIFS($C$6:$AGE$6,3,$C305:$AGE305,"б")=0,"",COUNTIFS($C$6:$AGE$6,3,$C305:$AGE305,"б"))</f>
        <v/>
      </c>
      <c r="AHE305" s="36" t="str">
        <f t="shared" ref="AHE305:AHE330" si="978">IF(COUNTIFS($C$6:$AGE$6,3,$C305:$AGE305,"у")=0,"",COUNTIFS($C$6:$AGE$6,3,$C305:$AGE305,"у"))</f>
        <v/>
      </c>
      <c r="AHF305" s="39" t="str">
        <f>IF(COUNTIFS($C$6:$AGE$6,3,$C305:$AGE305,"н")=0,"",COUNTIFS($C$6:$AGE$6,3,$C305:$AGE305,"н"))</f>
        <v/>
      </c>
      <c r="AHG305" s="36" t="str">
        <f>IF(COUNTIFS($C$6:$AGE$6,4,$C305:$AGE305,"б")=0,"",COUNTIFS($C$6:$AGE$6,4,$C305:$AGE305,"б"))</f>
        <v/>
      </c>
      <c r="AHH305" s="36" t="str">
        <f t="shared" ref="AHH305:AHH330" si="979">IF(COUNTIFS($C$6:$AGE$6,4,$C305:$AGE305,"у")=0,"",COUNTIFS($C$6:$AGE$6,4,$C305:$AGE305,"у"))</f>
        <v/>
      </c>
      <c r="AHI305" s="39" t="str">
        <f>IF(COUNTIFS($C$6:$AGE$6,4,$C305:$AGE305,"н")=0,"",COUNTIFS($C$6:$AGE$6,4,$C305:$AGE305,"н"))</f>
        <v/>
      </c>
      <c r="AHJ305" s="36" t="str">
        <f>IF(COUNTIFS($C$6:$AGE$6,5,$C305:$AGE305,"б")=0,"",COUNTIFS($C$6:$AGE$6,5,$C305:$AGE305,"б"))</f>
        <v/>
      </c>
      <c r="AHK305" s="36" t="str">
        <f t="shared" ref="AHK305:AHK330" si="980">IF(COUNTIFS($C$6:$AGE$6,5,$C305:$AGE305,"у")=0,"",COUNTIFS($C$6:$AGE$6,5,$C305:$AGE305,"у"))</f>
        <v/>
      </c>
      <c r="AHL305" s="39" t="str">
        <f>IF(COUNTIFS($C$6:$AGE$6,5,$C305:$AGE305,"н")=0,"",COUNTIFS($C$6:$AGE$6,5,$C305:$AGE305,"н"))</f>
        <v/>
      </c>
      <c r="AHM305" s="36" t="str">
        <f>IF(COUNTIFS($C$6:$AGE$6,6,$C305:$AGE305,"б")=0,"",COUNTIFS($C$6:$AGE$6,6,$C305:$AGE305,"б"))</f>
        <v/>
      </c>
      <c r="AHN305" s="36" t="str">
        <f t="shared" ref="AHN305:AHN330" si="981">IF(COUNTIFS($C$6:$AGE$6,6,$C305:$AGE305,"у")=0,"",COUNTIFS($C$6:$AGE$6,6,$C305:$AGE305,"у"))</f>
        <v/>
      </c>
      <c r="AHO305" s="39" t="str">
        <f>IF(COUNTIFS($C$6:$AGE$6,6,$C305:$AGE305,"н")=0,"",COUNTIFS($C$6:$AGE$6,6,$C305:$AGE305,"н"))</f>
        <v/>
      </c>
    </row>
    <row r="306" spans="1:899" s="5" customFormat="1" outlineLevel="1" x14ac:dyDescent="0.25">
      <c r="A306" s="35">
        <f>A305+1</f>
        <v>2</v>
      </c>
      <c r="B306" s="49" t="s">
        <v>178</v>
      </c>
      <c r="C306" s="37"/>
      <c r="D306" s="35"/>
      <c r="E306" s="35"/>
      <c r="F306" s="35"/>
      <c r="G306" s="57" t="s">
        <v>398</v>
      </c>
      <c r="H306" s="57" t="s">
        <v>398</v>
      </c>
      <c r="I306" s="57" t="s">
        <v>398</v>
      </c>
      <c r="J306" s="57"/>
      <c r="K306" s="57" t="s">
        <v>398</v>
      </c>
      <c r="L306" s="57" t="s">
        <v>398</v>
      </c>
      <c r="M306" s="57" t="s">
        <v>398</v>
      </c>
      <c r="N306" s="57"/>
      <c r="O306" s="57"/>
      <c r="P306" s="57" t="s">
        <v>398</v>
      </c>
      <c r="Q306" s="57" t="s">
        <v>398</v>
      </c>
      <c r="R306" s="57"/>
      <c r="S306" s="57" t="s">
        <v>398</v>
      </c>
      <c r="T306" s="38"/>
      <c r="U306" s="38"/>
      <c r="V306" s="38"/>
      <c r="W306" s="61"/>
      <c r="X306" s="57"/>
      <c r="Y306" s="57" t="s">
        <v>398</v>
      </c>
      <c r="Z306" s="57" t="s">
        <v>398</v>
      </c>
      <c r="AA306" s="57" t="s">
        <v>398</v>
      </c>
      <c r="AB306" s="57" t="s">
        <v>398</v>
      </c>
      <c r="AC306" s="57"/>
      <c r="AD306" s="57"/>
      <c r="AE306" s="57" t="s">
        <v>398</v>
      </c>
      <c r="AF306" s="57" t="s">
        <v>398</v>
      </c>
      <c r="AG306" s="57" t="s">
        <v>398</v>
      </c>
      <c r="AH306" s="57"/>
      <c r="AI306" s="57"/>
      <c r="AJ306" s="57" t="s">
        <v>398</v>
      </c>
      <c r="AK306" s="57" t="s">
        <v>398</v>
      </c>
      <c r="AL306" s="57"/>
      <c r="AM306" s="57" t="s">
        <v>398</v>
      </c>
      <c r="AN306" s="57"/>
      <c r="AO306" s="57"/>
      <c r="AP306" s="57"/>
      <c r="AQ306" s="57"/>
      <c r="AR306" s="57" t="s">
        <v>398</v>
      </c>
      <c r="AS306" s="57" t="s">
        <v>398</v>
      </c>
      <c r="AT306" s="57" t="s">
        <v>398</v>
      </c>
      <c r="AU306" s="57" t="s">
        <v>398</v>
      </c>
      <c r="AV306" s="57" t="s">
        <v>398</v>
      </c>
      <c r="AW306" s="57" t="s">
        <v>398</v>
      </c>
      <c r="AX306" s="57"/>
      <c r="AY306" s="57" t="s">
        <v>398</v>
      </c>
      <c r="AZ306" s="57" t="s">
        <v>398</v>
      </c>
      <c r="BA306" s="57" t="s">
        <v>398</v>
      </c>
      <c r="BB306" s="57"/>
      <c r="BC306" s="57" t="s">
        <v>398</v>
      </c>
      <c r="BD306" s="57" t="s">
        <v>398</v>
      </c>
      <c r="BE306" s="57" t="s">
        <v>398</v>
      </c>
      <c r="BF306" s="57"/>
      <c r="BG306" s="57" t="s">
        <v>398</v>
      </c>
      <c r="BH306" s="57" t="s">
        <v>398</v>
      </c>
      <c r="BI306" s="57"/>
      <c r="BJ306" s="57"/>
      <c r="BK306" s="61"/>
      <c r="BL306" s="57" t="s">
        <v>398</v>
      </c>
      <c r="BM306" s="57" t="s">
        <v>398</v>
      </c>
      <c r="BN306" s="57"/>
      <c r="BO306" s="57" t="s">
        <v>398</v>
      </c>
      <c r="BP306" s="57" t="s">
        <v>398</v>
      </c>
      <c r="BQ306" s="57"/>
      <c r="BR306" s="57"/>
      <c r="BS306" s="57" t="s">
        <v>398</v>
      </c>
      <c r="BT306" s="57"/>
      <c r="BU306" s="57"/>
      <c r="BV306" s="57"/>
      <c r="BW306" s="57"/>
      <c r="BX306" s="57" t="s">
        <v>398</v>
      </c>
      <c r="BY306" s="57" t="s">
        <v>398</v>
      </c>
      <c r="BZ306" s="57"/>
      <c r="CA306" s="57" t="s">
        <v>398</v>
      </c>
      <c r="CB306" s="57"/>
      <c r="CC306" s="38"/>
      <c r="CD306" s="38"/>
      <c r="CE306" s="37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7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7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7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ref="AGF306:AGF327" si="982">IF(COUNTIFS($C$7:$AGE$7,"="&amp;$AGK$1,$C306:$AGE306,"б")=0,"",COUNTIFS($C$7:$AGE$7,"="&amp;$AGK$1,$C306:$AGE306,"б"))</f>
        <v/>
      </c>
      <c r="AGG306" s="43" t="str">
        <f t="shared" ref="AGG306:AGG327" si="983">IF(COUNTIFS($C$7:$AGE$7,"="&amp;$AGK$1,$C306:$AGE306,"у")=0,"",COUNTIFS($C$7:$AGE$7,"="&amp;$AGK$1,$C306:$AGE306,"у"))</f>
        <v/>
      </c>
      <c r="AGH306" s="35">
        <f t="shared" si="971"/>
        <v>8</v>
      </c>
      <c r="AGL306" s="36" t="str">
        <f t="shared" ref="AGL306:AGL330" si="984">IF(COUNTIFS($C$6:$AGE$6,9,$C306:$AGE306,"б")=0,"",COUNTIFS($C$6:$AGE$6,9,$C306:$AGE306,"б"))</f>
        <v/>
      </c>
      <c r="AGM306" s="36" t="str">
        <f t="shared" si="972"/>
        <v/>
      </c>
      <c r="AGN306" s="39">
        <f t="shared" ref="AGN306:AGN330" si="985">IF(COUNTIFS($C$6:$AGE$6,9,$C306:$AGE306,"н")=0,"",COUNTIFS($C$6:$AGE$6,9,$C306:$AGE306,"н"))</f>
        <v>41</v>
      </c>
      <c r="AGO306" s="36" t="str">
        <f t="shared" ref="AGO306:AGO330" si="986">IF(COUNTIFS($C$6:$AGE$6,10,$C306:$AGE306,"б")=0,"",COUNTIFS($C$6:$AGE$6,10,$C306:$AGE306,"б"))</f>
        <v/>
      </c>
      <c r="AGP306" s="36" t="str">
        <f t="shared" si="973"/>
        <v/>
      </c>
      <c r="AGQ306" s="39" t="str">
        <f t="shared" ref="AGQ306:AGQ330" si="987">IF(COUNTIFS($C$6:$AGE$6,10,$C306:$AGE306,"н")=0,"",COUNTIFS($C$6:$AGE$6,10,$C306:$AGE306,"н"))</f>
        <v/>
      </c>
      <c r="AGR306" s="36" t="str">
        <f t="shared" ref="AGR306:AGR330" si="988">IF(COUNTIFS($C$6:$AGE$6,11,$C306:$AGE306,"б")=0,"",COUNTIFS($C$6:$AGE$6,11,$C306:$AGE306,"б"))</f>
        <v/>
      </c>
      <c r="AGS306" s="36" t="str">
        <f t="shared" si="974"/>
        <v/>
      </c>
      <c r="AGT306" s="39" t="str">
        <f t="shared" ref="AGT306:AGT330" si="989">IF(COUNTIFS($C$6:$AGE$6,11,$C306:$AGE306,"н")=0,"",COUNTIFS($C$6:$AGE$6,11,$C306:$AGE306,"н"))</f>
        <v/>
      </c>
      <c r="AGU306" s="36" t="str">
        <f t="shared" ref="AGU306:AGU330" si="990">IF(COUNTIFS($C$6:$AGE$6,12,$C306:$AGE306,"б")=0,"",COUNTIFS($C$6:$AGE$6,12,$C306:$AGE306,"б"))</f>
        <v/>
      </c>
      <c r="AGV306" s="36" t="str">
        <f t="shared" si="975"/>
        <v/>
      </c>
      <c r="AGW306" s="39" t="str">
        <f t="shared" ref="AGW306:AGW330" si="991">IF(COUNTIFS($C$6:$AGE$6,12,$C306:$AGE306,"н")=0,"",COUNTIFS($C$6:$AGE$6,12,$C306:$AGE306,"н"))</f>
        <v/>
      </c>
      <c r="AGX306" s="36" t="str">
        <f t="shared" ref="AGX306:AGX330" si="992">IF(COUNTIFS($C$6:$AGE$6,1,$C306:$AGE306,"б")=0,"",COUNTIFS($C$6:$AGE$6,1,$C306:$AGE306,"б"))</f>
        <v/>
      </c>
      <c r="AGY306" s="36" t="str">
        <f t="shared" si="976"/>
        <v/>
      </c>
      <c r="AGZ306" s="39" t="str">
        <f t="shared" ref="AGZ306:AGZ330" si="993">IF(COUNTIFS($C$6:$AGE$6,1,$C306:$AGE306,"н")=0,"",COUNTIFS($C$6:$AGE$6,1,$C306:$AGE306,"н"))</f>
        <v/>
      </c>
      <c r="AHA306" s="36" t="str">
        <f t="shared" ref="AHA306:AHA330" si="994">IF(COUNTIFS($C$6:$AGE$6,2,$C306:$AGE306,"б")=0,"",COUNTIFS($C$6:$AGE$6,2,$C306:$AGE306,"б"))</f>
        <v/>
      </c>
      <c r="AHB306" s="36" t="str">
        <f t="shared" si="977"/>
        <v/>
      </c>
      <c r="AHC306" s="39" t="str">
        <f t="shared" ref="AHC306:AHC330" si="995">IF(COUNTIFS($C$6:$AGE$6,2,$C306:$AGE306,"н")=0,"",COUNTIFS($C$6:$AGE$6,2,$C306:$AGE306,"н"))</f>
        <v/>
      </c>
      <c r="AHD306" s="36" t="str">
        <f t="shared" ref="AHD306:AHD330" si="996">IF(COUNTIFS($C$6:$AGE$6,3,$C306:$AGE306,"б")=0,"",COUNTIFS($C$6:$AGE$6,3,$C306:$AGE306,"б"))</f>
        <v/>
      </c>
      <c r="AHE306" s="36" t="str">
        <f t="shared" si="978"/>
        <v/>
      </c>
      <c r="AHF306" s="39" t="str">
        <f t="shared" ref="AHF306:AHF330" si="997">IF(COUNTIFS($C$6:$AGE$6,3,$C306:$AGE306,"н")=0,"",COUNTIFS($C$6:$AGE$6,3,$C306:$AGE306,"н"))</f>
        <v/>
      </c>
      <c r="AHG306" s="36" t="str">
        <f t="shared" ref="AHG306:AHG330" si="998">IF(COUNTIFS($C$6:$AGE$6,4,$C306:$AGE306,"б")=0,"",COUNTIFS($C$6:$AGE$6,4,$C306:$AGE306,"б"))</f>
        <v/>
      </c>
      <c r="AHH306" s="36" t="str">
        <f t="shared" si="979"/>
        <v/>
      </c>
      <c r="AHI306" s="39" t="str">
        <f t="shared" ref="AHI306:AHI330" si="999">IF(COUNTIFS($C$6:$AGE$6,4,$C306:$AGE306,"н")=0,"",COUNTIFS($C$6:$AGE$6,4,$C306:$AGE306,"н"))</f>
        <v/>
      </c>
      <c r="AHJ306" s="36" t="str">
        <f t="shared" ref="AHJ306:AHJ330" si="1000">IF(COUNTIFS($C$6:$AGE$6,5,$C306:$AGE306,"б")=0,"",COUNTIFS($C$6:$AGE$6,5,$C306:$AGE306,"б"))</f>
        <v/>
      </c>
      <c r="AHK306" s="36" t="str">
        <f t="shared" si="980"/>
        <v/>
      </c>
      <c r="AHL306" s="39" t="str">
        <f t="shared" ref="AHL306:AHL330" si="1001">IF(COUNTIFS($C$6:$AGE$6,5,$C306:$AGE306,"н")=0,"",COUNTIFS($C$6:$AGE$6,5,$C306:$AGE306,"н"))</f>
        <v/>
      </c>
      <c r="AHM306" s="36" t="str">
        <f t="shared" ref="AHM306:AHM330" si="1002">IF(COUNTIFS($C$6:$AGE$6,6,$C306:$AGE306,"б")=0,"",COUNTIFS($C$6:$AGE$6,6,$C306:$AGE306,"б"))</f>
        <v/>
      </c>
      <c r="AHN306" s="36" t="str">
        <f t="shared" si="981"/>
        <v/>
      </c>
      <c r="AHO306" s="39" t="str">
        <f t="shared" ref="AHO306:AHO330" si="1003">IF(COUNTIFS($C$6:$AGE$6,6,$C306:$AGE306,"н")=0,"",COUNTIFS($C$6:$AGE$6,6,$C306:$AGE306,"н"))</f>
        <v/>
      </c>
    </row>
    <row r="307" spans="1:899" s="5" customFormat="1" outlineLevel="1" x14ac:dyDescent="0.25">
      <c r="A307" s="35">
        <f t="shared" ref="A307:A330" si="1004">A306+1</f>
        <v>3</v>
      </c>
      <c r="B307" s="48" t="s">
        <v>179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37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7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7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 t="str">
        <f t="shared" si="971"/>
        <v/>
      </c>
      <c r="AGL307" s="36" t="str">
        <f t="shared" si="984"/>
        <v/>
      </c>
      <c r="AGM307" s="36" t="str">
        <f t="shared" si="972"/>
        <v/>
      </c>
      <c r="AGN307" s="39" t="str">
        <f t="shared" si="985"/>
        <v/>
      </c>
      <c r="AGO307" s="36" t="str">
        <f t="shared" si="986"/>
        <v/>
      </c>
      <c r="AGP307" s="36" t="str">
        <f t="shared" si="973"/>
        <v/>
      </c>
      <c r="AGQ307" s="39" t="str">
        <f t="shared" si="987"/>
        <v/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4</v>
      </c>
      <c r="B308" s="48" t="s">
        <v>180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37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 t="str">
        <f t="shared" si="985"/>
        <v/>
      </c>
      <c r="AGO308" s="36" t="str">
        <f t="shared" si="986"/>
        <v/>
      </c>
      <c r="AGP308" s="36" t="str">
        <f t="shared" si="973"/>
        <v/>
      </c>
      <c r="AGQ308" s="39" t="str">
        <f t="shared" si="987"/>
        <v/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5</v>
      </c>
      <c r="B309" s="48" t="s">
        <v>181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37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7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7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7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 t="str">
        <f t="shared" si="987"/>
        <v/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6</v>
      </c>
      <c r="B310" s="48" t="s">
        <v>182</v>
      </c>
      <c r="C310" s="37"/>
      <c r="D310" s="35"/>
      <c r="E310" s="35"/>
      <c r="F310" s="35"/>
      <c r="G310" s="57" t="s">
        <v>398</v>
      </c>
      <c r="H310" s="57" t="s">
        <v>398</v>
      </c>
      <c r="I310" s="57" t="s">
        <v>398</v>
      </c>
      <c r="J310" s="57"/>
      <c r="K310" s="57" t="s">
        <v>398</v>
      </c>
      <c r="L310" s="57" t="s">
        <v>398</v>
      </c>
      <c r="M310" s="57" t="s">
        <v>398</v>
      </c>
      <c r="N310" s="57"/>
      <c r="O310" s="57"/>
      <c r="P310" s="57" t="s">
        <v>398</v>
      </c>
      <c r="Q310" s="57" t="s">
        <v>398</v>
      </c>
      <c r="R310" s="57"/>
      <c r="S310" s="57" t="s">
        <v>398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37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7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7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7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7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 t="str">
        <f t="shared" si="971"/>
        <v/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 t="str">
        <f t="shared" si="987"/>
        <v/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7</v>
      </c>
      <c r="B311" s="48" t="s">
        <v>183</v>
      </c>
      <c r="C311" s="37"/>
      <c r="D311" s="35"/>
      <c r="E311" s="35"/>
      <c r="F311" s="35"/>
      <c r="G311" s="57" t="s">
        <v>409</v>
      </c>
      <c r="H311" s="57" t="s">
        <v>409</v>
      </c>
      <c r="I311" s="57" t="s">
        <v>409</v>
      </c>
      <c r="J311" s="57"/>
      <c r="K311" s="57" t="s">
        <v>409</v>
      </c>
      <c r="L311" s="57" t="s">
        <v>409</v>
      </c>
      <c r="M311" s="57" t="s">
        <v>409</v>
      </c>
      <c r="N311" s="57"/>
      <c r="O311" s="57"/>
      <c r="P311" s="57" t="s">
        <v>409</v>
      </c>
      <c r="Q311" s="57" t="s">
        <v>409</v>
      </c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37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7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7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7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 t="str">
        <f t="shared" si="971"/>
        <v/>
      </c>
      <c r="AGL311" s="36">
        <f t="shared" si="984"/>
        <v>8</v>
      </c>
      <c r="AGM311" s="36" t="str">
        <f t="shared" si="972"/>
        <v/>
      </c>
      <c r="AGN311" s="39" t="str">
        <f t="shared" si="985"/>
        <v/>
      </c>
      <c r="AGO311" s="36" t="str">
        <f t="shared" si="986"/>
        <v/>
      </c>
      <c r="AGP311" s="36" t="str">
        <f t="shared" si="973"/>
        <v/>
      </c>
      <c r="AGQ311" s="39" t="str">
        <f t="shared" si="987"/>
        <v/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8</v>
      </c>
      <c r="B312" s="48" t="s">
        <v>184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 t="s">
        <v>398</v>
      </c>
      <c r="AL312" s="57"/>
      <c r="AM312" s="57"/>
      <c r="AN312" s="57"/>
      <c r="AO312" s="57"/>
      <c r="AP312" s="57"/>
      <c r="AQ312" s="57"/>
      <c r="AR312" s="57"/>
      <c r="AS312" s="57"/>
      <c r="AT312" s="57" t="s">
        <v>398</v>
      </c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 t="s">
        <v>398</v>
      </c>
      <c r="BT312" s="57" t="s">
        <v>398</v>
      </c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37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7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7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>
        <f t="shared" si="971"/>
        <v>2</v>
      </c>
      <c r="AGL312" s="36" t="str">
        <f t="shared" si="984"/>
        <v/>
      </c>
      <c r="AGM312" s="36" t="str">
        <f t="shared" si="972"/>
        <v/>
      </c>
      <c r="AGN312" s="39">
        <f t="shared" si="985"/>
        <v>4</v>
      </c>
      <c r="AGO312" s="36" t="str">
        <f t="shared" si="986"/>
        <v/>
      </c>
      <c r="AGP312" s="36" t="str">
        <f t="shared" si="973"/>
        <v/>
      </c>
      <c r="AGQ312" s="39" t="str">
        <f t="shared" si="987"/>
        <v/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9</v>
      </c>
      <c r="B313" s="48" t="s">
        <v>185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 t="str">
        <f t="shared" si="971"/>
        <v/>
      </c>
      <c r="AGL313" s="36" t="str">
        <f t="shared" si="984"/>
        <v/>
      </c>
      <c r="AGM313" s="36" t="str">
        <f t="shared" si="972"/>
        <v/>
      </c>
      <c r="AGN313" s="39" t="str">
        <f t="shared" si="985"/>
        <v/>
      </c>
      <c r="AGO313" s="36" t="str">
        <f t="shared" si="986"/>
        <v/>
      </c>
      <c r="AGP313" s="36" t="str">
        <f t="shared" si="973"/>
        <v/>
      </c>
      <c r="AGQ313" s="39" t="str">
        <f t="shared" si="987"/>
        <v/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10</v>
      </c>
      <c r="B314" s="48" t="s">
        <v>186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 t="s">
        <v>398</v>
      </c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 t="s">
        <v>398</v>
      </c>
      <c r="AL314" s="57"/>
      <c r="AM314" s="57" t="s">
        <v>398</v>
      </c>
      <c r="AN314" s="57"/>
      <c r="AO314" s="57"/>
      <c r="AP314" s="57"/>
      <c r="AQ314" s="57"/>
      <c r="AR314" s="57"/>
      <c r="AS314" s="57"/>
      <c r="AT314" s="57" t="s">
        <v>398</v>
      </c>
      <c r="AU314" s="57"/>
      <c r="AV314" s="57"/>
      <c r="AW314" s="57"/>
      <c r="AX314" s="57"/>
      <c r="AY314" s="57" t="s">
        <v>398</v>
      </c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 t="s">
        <v>398</v>
      </c>
      <c r="BT314" s="57" t="s">
        <v>398</v>
      </c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>
        <f t="shared" si="971"/>
        <v>2</v>
      </c>
      <c r="AGL314" s="36" t="str">
        <f t="shared" si="984"/>
        <v/>
      </c>
      <c r="AGM314" s="36" t="str">
        <f t="shared" si="972"/>
        <v/>
      </c>
      <c r="AGN314" s="39">
        <f t="shared" si="985"/>
        <v>7</v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11</v>
      </c>
      <c r="B315" s="48" t="s">
        <v>187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 t="s">
        <v>398</v>
      </c>
      <c r="M315" s="57" t="s">
        <v>398</v>
      </c>
      <c r="N315" s="57"/>
      <c r="O315" s="57"/>
      <c r="P315" s="57"/>
      <c r="Q315" s="57"/>
      <c r="R315" s="57"/>
      <c r="S315" s="57"/>
      <c r="T315" s="38"/>
      <c r="U315" s="38"/>
      <c r="V315" s="38"/>
      <c r="W315" s="61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 t="str">
        <f t="shared" si="971"/>
        <v/>
      </c>
      <c r="AGL315" s="36" t="str">
        <f t="shared" si="984"/>
        <v/>
      </c>
      <c r="AGM315" s="36" t="str">
        <f t="shared" si="972"/>
        <v/>
      </c>
      <c r="AGN315" s="39">
        <f t="shared" si="985"/>
        <v>2</v>
      </c>
      <c r="AGO315" s="36" t="str">
        <f t="shared" si="986"/>
        <v/>
      </c>
      <c r="AGP315" s="36" t="str">
        <f t="shared" si="973"/>
        <v/>
      </c>
      <c r="AGQ315" s="39" t="str">
        <f t="shared" si="987"/>
        <v/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12</v>
      </c>
      <c r="B316" s="48" t="s">
        <v>188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1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38"/>
      <c r="CD316" s="38"/>
      <c r="CE316" s="37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7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7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7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 t="str">
        <f t="shared" si="971"/>
        <v/>
      </c>
      <c r="AGL316" s="36" t="str">
        <f t="shared" si="984"/>
        <v/>
      </c>
      <c r="AGM316" s="36" t="str">
        <f t="shared" si="972"/>
        <v/>
      </c>
      <c r="AGN316" s="39" t="str">
        <f t="shared" si="985"/>
        <v/>
      </c>
      <c r="AGO316" s="36" t="str">
        <f t="shared" si="986"/>
        <v/>
      </c>
      <c r="AGP316" s="36" t="str">
        <f t="shared" si="973"/>
        <v/>
      </c>
      <c r="AGQ316" s="39" t="str">
        <f t="shared" si="987"/>
        <v/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13</v>
      </c>
      <c r="B317" s="48" t="s">
        <v>189</v>
      </c>
      <c r="C317" s="37"/>
      <c r="D317" s="35"/>
      <c r="E317" s="35"/>
      <c r="F317" s="35"/>
      <c r="G317" s="57"/>
      <c r="H317" s="57"/>
      <c r="I317" s="57"/>
      <c r="J317" s="57"/>
      <c r="K317" s="57" t="s">
        <v>398</v>
      </c>
      <c r="L317" s="57"/>
      <c r="M317" s="57"/>
      <c r="N317" s="57"/>
      <c r="O317" s="57"/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 t="s">
        <v>398</v>
      </c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 t="s">
        <v>398</v>
      </c>
      <c r="AS317" s="57" t="s">
        <v>398</v>
      </c>
      <c r="AT317" s="57" t="s">
        <v>398</v>
      </c>
      <c r="AU317" s="57"/>
      <c r="AV317" s="57" t="s">
        <v>398</v>
      </c>
      <c r="AW317" s="57" t="s">
        <v>398</v>
      </c>
      <c r="AX317" s="57"/>
      <c r="AY317" s="57" t="s">
        <v>398</v>
      </c>
      <c r="AZ317" s="57" t="s">
        <v>398</v>
      </c>
      <c r="BA317" s="57" t="s">
        <v>398</v>
      </c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37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7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7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7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7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10</v>
      </c>
      <c r="AGO317" s="36" t="str">
        <f t="shared" si="986"/>
        <v/>
      </c>
      <c r="AGP317" s="36" t="str">
        <f t="shared" si="973"/>
        <v/>
      </c>
      <c r="AGQ317" s="39" t="str">
        <f t="shared" si="987"/>
        <v/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14</v>
      </c>
      <c r="B318" s="47" t="s">
        <v>166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7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7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7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7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 t="str">
        <f t="shared" si="971"/>
        <v/>
      </c>
      <c r="AGL318" s="36" t="str">
        <f t="shared" si="984"/>
        <v/>
      </c>
      <c r="AGM318" s="36" t="str">
        <f t="shared" si="972"/>
        <v/>
      </c>
      <c r="AGN318" s="39" t="str">
        <f t="shared" si="985"/>
        <v/>
      </c>
      <c r="AGO318" s="36" t="str">
        <f t="shared" si="986"/>
        <v/>
      </c>
      <c r="AGP318" s="36" t="str">
        <f t="shared" si="973"/>
        <v/>
      </c>
      <c r="AGQ318" s="39" t="str">
        <f t="shared" si="987"/>
        <v/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15</v>
      </c>
      <c r="B319" s="46" t="s">
        <v>190</v>
      </c>
      <c r="C319" s="37"/>
      <c r="D319" s="35"/>
      <c r="E319" s="35"/>
      <c r="F319" s="35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 t="s">
        <v>398</v>
      </c>
      <c r="T319" s="38"/>
      <c r="U319" s="38"/>
      <c r="V319" s="38"/>
      <c r="W319" s="61"/>
      <c r="X319" s="57"/>
      <c r="Y319" s="57"/>
      <c r="Z319" s="57"/>
      <c r="AA319" s="57"/>
      <c r="AB319" s="57"/>
      <c r="AC319" s="57" t="s">
        <v>398</v>
      </c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 t="s">
        <v>398</v>
      </c>
      <c r="BD319" s="57"/>
      <c r="BE319" s="57" t="s">
        <v>398</v>
      </c>
      <c r="BF319" s="57"/>
      <c r="BG319" s="57" t="s">
        <v>398</v>
      </c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 t="s">
        <v>398</v>
      </c>
      <c r="BZ319" s="57"/>
      <c r="CA319" s="57"/>
      <c r="CB319" s="57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7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7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1</v>
      </c>
      <c r="AGL319" s="36" t="str">
        <f t="shared" si="984"/>
        <v/>
      </c>
      <c r="AGM319" s="36" t="str">
        <f t="shared" si="972"/>
        <v/>
      </c>
      <c r="AGN319" s="39">
        <f t="shared" si="985"/>
        <v>6</v>
      </c>
      <c r="AGO319" s="36" t="str">
        <f t="shared" si="986"/>
        <v/>
      </c>
      <c r="AGP319" s="36" t="str">
        <f t="shared" si="973"/>
        <v/>
      </c>
      <c r="AGQ319" s="39" t="str">
        <f t="shared" si="987"/>
        <v/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16</v>
      </c>
      <c r="B320" s="46" t="s">
        <v>191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38"/>
      <c r="U320" s="38"/>
      <c r="V320" s="38"/>
      <c r="W320" s="61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 t="s">
        <v>398</v>
      </c>
      <c r="AS320" s="57" t="s">
        <v>398</v>
      </c>
      <c r="AT320" s="57"/>
      <c r="AU320" s="57" t="s">
        <v>398</v>
      </c>
      <c r="AV320" s="57" t="s">
        <v>398</v>
      </c>
      <c r="AW320" s="57" t="s">
        <v>398</v>
      </c>
      <c r="AX320" s="57"/>
      <c r="AY320" s="57" t="s">
        <v>398</v>
      </c>
      <c r="AZ320" s="57" t="s">
        <v>398</v>
      </c>
      <c r="BA320" s="57" t="s">
        <v>398</v>
      </c>
      <c r="BB320" s="57"/>
      <c r="BC320" s="57" t="s">
        <v>398</v>
      </c>
      <c r="BD320" s="57"/>
      <c r="BE320" s="57"/>
      <c r="BF320" s="57"/>
      <c r="BG320" s="57"/>
      <c r="BH320" s="57"/>
      <c r="BI320" s="57"/>
      <c r="BJ320" s="57"/>
      <c r="BK320" s="61"/>
      <c r="BL320" s="57" t="s">
        <v>398</v>
      </c>
      <c r="BM320" s="57" t="s">
        <v>398</v>
      </c>
      <c r="BN320" s="57"/>
      <c r="BO320" s="57" t="s">
        <v>398</v>
      </c>
      <c r="BP320" s="57" t="s">
        <v>398</v>
      </c>
      <c r="BQ320" s="57"/>
      <c r="BR320" s="57"/>
      <c r="BS320" s="57" t="s">
        <v>398</v>
      </c>
      <c r="BT320" s="57" t="s">
        <v>398</v>
      </c>
      <c r="BU320" s="57"/>
      <c r="BV320" s="57"/>
      <c r="BW320" s="57" t="s">
        <v>398</v>
      </c>
      <c r="BX320" s="57" t="s">
        <v>398</v>
      </c>
      <c r="BY320" s="57" t="s">
        <v>398</v>
      </c>
      <c r="BZ320" s="57"/>
      <c r="CA320" s="57" t="s">
        <v>398</v>
      </c>
      <c r="CB320" s="57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10</v>
      </c>
      <c r="AGL320" s="36" t="str">
        <f t="shared" si="984"/>
        <v/>
      </c>
      <c r="AGM320" s="36" t="str">
        <f t="shared" si="972"/>
        <v/>
      </c>
      <c r="AGN320" s="39">
        <f t="shared" si="985"/>
        <v>19</v>
      </c>
      <c r="AGO320" s="36" t="str">
        <f t="shared" si="986"/>
        <v/>
      </c>
      <c r="AGP320" s="36" t="str">
        <f t="shared" si="973"/>
        <v/>
      </c>
      <c r="AGQ320" s="39" t="str">
        <f t="shared" si="987"/>
        <v/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17</v>
      </c>
      <c r="B321" s="46" t="s">
        <v>192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 t="s">
        <v>398</v>
      </c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 t="str">
        <f t="shared" si="971"/>
        <v/>
      </c>
      <c r="AGL321" s="36" t="str">
        <f t="shared" si="984"/>
        <v/>
      </c>
      <c r="AGM321" s="36" t="str">
        <f t="shared" si="972"/>
        <v/>
      </c>
      <c r="AGN321" s="39">
        <f t="shared" si="985"/>
        <v>1</v>
      </c>
      <c r="AGO321" s="36" t="str">
        <f t="shared" si="986"/>
        <v/>
      </c>
      <c r="AGP321" s="36" t="str">
        <f t="shared" si="973"/>
        <v/>
      </c>
      <c r="AGQ321" s="39" t="str">
        <f t="shared" si="987"/>
        <v/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18</v>
      </c>
      <c r="B322" s="46" t="s">
        <v>193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 t="s">
        <v>398</v>
      </c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61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 t="str">
        <f t="shared" si="971"/>
        <v/>
      </c>
      <c r="AGL322" s="36" t="str">
        <f t="shared" si="984"/>
        <v/>
      </c>
      <c r="AGM322" s="36" t="str">
        <f t="shared" si="972"/>
        <v/>
      </c>
      <c r="AGN322" s="39">
        <f t="shared" si="985"/>
        <v>1</v>
      </c>
      <c r="AGO322" s="36" t="str">
        <f t="shared" si="986"/>
        <v/>
      </c>
      <c r="AGP322" s="36" t="str">
        <f t="shared" si="973"/>
        <v/>
      </c>
      <c r="AGQ322" s="39" t="str">
        <f t="shared" si="987"/>
        <v/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f t="shared" si="1004"/>
        <v>19</v>
      </c>
      <c r="B323" s="46" t="s">
        <v>194</v>
      </c>
      <c r="C323" s="37"/>
      <c r="D323" s="35"/>
      <c r="E323" s="35"/>
      <c r="F323" s="35"/>
      <c r="G323" s="57" t="s">
        <v>398</v>
      </c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 t="s">
        <v>398</v>
      </c>
      <c r="AV323" s="57"/>
      <c r="AW323" s="57"/>
      <c r="AX323" s="57"/>
      <c r="AY323" s="57"/>
      <c r="AZ323" s="57"/>
      <c r="BA323" s="57"/>
      <c r="BB323" s="57"/>
      <c r="BC323" s="57"/>
      <c r="BD323" s="57"/>
      <c r="BE323" s="57" t="s">
        <v>398</v>
      </c>
      <c r="BF323" s="57"/>
      <c r="BG323" s="57"/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 t="s">
        <v>398</v>
      </c>
      <c r="BX323" s="57"/>
      <c r="BY323" s="57"/>
      <c r="BZ323" s="57"/>
      <c r="CA323" s="57"/>
      <c r="CB323" s="57"/>
      <c r="CC323" s="38"/>
      <c r="CD323" s="38"/>
      <c r="CE323" s="37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7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7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7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 t="str">
        <f t="shared" si="982"/>
        <v/>
      </c>
      <c r="AGG323" s="43" t="str">
        <f t="shared" si="983"/>
        <v/>
      </c>
      <c r="AGH323" s="35">
        <f t="shared" si="971"/>
        <v>1</v>
      </c>
      <c r="AGL323" s="36" t="str">
        <f t="shared" si="984"/>
        <v/>
      </c>
      <c r="AGM323" s="36" t="str">
        <f t="shared" si="972"/>
        <v/>
      </c>
      <c r="AGN323" s="39">
        <f t="shared" si="985"/>
        <v>4</v>
      </c>
      <c r="AGO323" s="36" t="str">
        <f t="shared" si="986"/>
        <v/>
      </c>
      <c r="AGP323" s="36" t="str">
        <f t="shared" si="973"/>
        <v/>
      </c>
      <c r="AGQ323" s="39" t="str">
        <f t="shared" si="987"/>
        <v/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20</v>
      </c>
      <c r="B324" s="46" t="s">
        <v>195</v>
      </c>
      <c r="C324" s="37"/>
      <c r="D324" s="35"/>
      <c r="E324" s="35"/>
      <c r="F324" s="35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 t="s">
        <v>398</v>
      </c>
      <c r="T324" s="38"/>
      <c r="U324" s="38"/>
      <c r="V324" s="38"/>
      <c r="W324" s="61"/>
      <c r="X324" s="57"/>
      <c r="Y324" s="57"/>
      <c r="Z324" s="57"/>
      <c r="AA324" s="57"/>
      <c r="AB324" s="57" t="s">
        <v>398</v>
      </c>
      <c r="AC324" s="57"/>
      <c r="AD324" s="57"/>
      <c r="AE324" s="57" t="s">
        <v>398</v>
      </c>
      <c r="AF324" s="57"/>
      <c r="AG324" s="57"/>
      <c r="AH324" s="57"/>
      <c r="AI324" s="57"/>
      <c r="AJ324" s="57"/>
      <c r="AK324" s="57" t="s">
        <v>398</v>
      </c>
      <c r="AL324" s="57"/>
      <c r="AM324" s="57" t="s">
        <v>398</v>
      </c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 t="s">
        <v>398</v>
      </c>
      <c r="BD324" s="57" t="s">
        <v>398</v>
      </c>
      <c r="BE324" s="57" t="s">
        <v>398</v>
      </c>
      <c r="BF324" s="57"/>
      <c r="BG324" s="57" t="s">
        <v>398</v>
      </c>
      <c r="BH324" s="57"/>
      <c r="BI324" s="57"/>
      <c r="BJ324" s="57"/>
      <c r="BK324" s="61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 t="s">
        <v>398</v>
      </c>
      <c r="BX324" s="57" t="s">
        <v>398</v>
      </c>
      <c r="BY324" s="57" t="s">
        <v>398</v>
      </c>
      <c r="BZ324" s="57"/>
      <c r="CA324" s="57"/>
      <c r="CB324" s="57"/>
      <c r="CC324" s="38"/>
      <c r="CD324" s="38"/>
      <c r="CE324" s="37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7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7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 t="str">
        <f t="shared" si="982"/>
        <v/>
      </c>
      <c r="AGG324" s="43" t="str">
        <f t="shared" si="983"/>
        <v/>
      </c>
      <c r="AGH324" s="35">
        <f t="shared" si="971"/>
        <v>3</v>
      </c>
      <c r="AGL324" s="36" t="str">
        <f t="shared" si="984"/>
        <v/>
      </c>
      <c r="AGM324" s="36" t="str">
        <f t="shared" si="972"/>
        <v/>
      </c>
      <c r="AGN324" s="39">
        <f t="shared" si="985"/>
        <v>12</v>
      </c>
      <c r="AGO324" s="36" t="str">
        <f t="shared" si="986"/>
        <v/>
      </c>
      <c r="AGP324" s="36" t="str">
        <f t="shared" si="973"/>
        <v/>
      </c>
      <c r="AGQ324" s="39" t="str">
        <f t="shared" si="987"/>
        <v/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21</v>
      </c>
      <c r="B325" s="46" t="s">
        <v>196</v>
      </c>
      <c r="C325" s="37"/>
      <c r="D325" s="35"/>
      <c r="E325" s="35"/>
      <c r="F325" s="35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38"/>
      <c r="U325" s="38"/>
      <c r="V325" s="38"/>
      <c r="W325" s="61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 t="s">
        <v>398</v>
      </c>
      <c r="BD325" s="57" t="s">
        <v>398</v>
      </c>
      <c r="BE325" s="57" t="s">
        <v>398</v>
      </c>
      <c r="BF325" s="57"/>
      <c r="BG325" s="57" t="s">
        <v>398</v>
      </c>
      <c r="BH325" s="57"/>
      <c r="BI325" s="57"/>
      <c r="BJ325" s="57"/>
      <c r="BK325" s="61"/>
      <c r="BL325" s="57"/>
      <c r="BM325" s="57"/>
      <c r="BN325" s="57"/>
      <c r="BO325" s="57"/>
      <c r="BP325" s="57"/>
      <c r="BQ325" s="57"/>
      <c r="BR325" s="57"/>
      <c r="BS325" s="57" t="s">
        <v>398</v>
      </c>
      <c r="BT325" s="57"/>
      <c r="BU325" s="57"/>
      <c r="BV325" s="57"/>
      <c r="BW325" s="57" t="s">
        <v>398</v>
      </c>
      <c r="BX325" s="57"/>
      <c r="BY325" s="57"/>
      <c r="BZ325" s="57"/>
      <c r="CA325" s="57" t="s">
        <v>398</v>
      </c>
      <c r="CB325" s="57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 t="str">
        <f t="shared" si="982"/>
        <v/>
      </c>
      <c r="AGG325" s="43" t="str">
        <f t="shared" si="983"/>
        <v/>
      </c>
      <c r="AGH325" s="35">
        <f t="shared" si="971"/>
        <v>3</v>
      </c>
      <c r="AGL325" s="36" t="str">
        <f t="shared" si="984"/>
        <v/>
      </c>
      <c r="AGM325" s="36" t="str">
        <f t="shared" si="972"/>
        <v/>
      </c>
      <c r="AGN325" s="39">
        <f t="shared" si="985"/>
        <v>7</v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5" customFormat="1" outlineLevel="1" x14ac:dyDescent="0.25">
      <c r="A326" s="35">
        <f t="shared" si="1004"/>
        <v>22</v>
      </c>
      <c r="B326" s="46" t="s">
        <v>197</v>
      </c>
      <c r="C326" s="37"/>
      <c r="D326" s="35"/>
      <c r="E326" s="35"/>
      <c r="F326" s="35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 t="s">
        <v>398</v>
      </c>
      <c r="AC326" s="57"/>
      <c r="AD326" s="57"/>
      <c r="AE326" s="57"/>
      <c r="AF326" s="57"/>
      <c r="AG326" s="57" t="s">
        <v>398</v>
      </c>
      <c r="AH326" s="57"/>
      <c r="AI326" s="57"/>
      <c r="AJ326" s="57" t="s">
        <v>398</v>
      </c>
      <c r="AK326" s="57" t="s">
        <v>398</v>
      </c>
      <c r="AL326" s="57"/>
      <c r="AM326" s="57" t="s">
        <v>398</v>
      </c>
      <c r="AN326" s="57"/>
      <c r="AO326" s="57"/>
      <c r="AP326" s="57"/>
      <c r="AQ326" s="57"/>
      <c r="AR326" s="57" t="s">
        <v>398</v>
      </c>
      <c r="AS326" s="57" t="s">
        <v>398</v>
      </c>
      <c r="AT326" s="57"/>
      <c r="AU326" s="57" t="s">
        <v>398</v>
      </c>
      <c r="AV326" s="57" t="s">
        <v>398</v>
      </c>
      <c r="AW326" s="57" t="s">
        <v>398</v>
      </c>
      <c r="AX326" s="57"/>
      <c r="AY326" s="57" t="s">
        <v>398</v>
      </c>
      <c r="AZ326" s="57" t="s">
        <v>398</v>
      </c>
      <c r="BA326" s="57" t="s">
        <v>398</v>
      </c>
      <c r="BB326" s="57"/>
      <c r="BC326" s="57" t="s">
        <v>398</v>
      </c>
      <c r="BD326" s="57"/>
      <c r="BE326" s="57"/>
      <c r="BF326" s="57"/>
      <c r="BG326" s="57" t="s">
        <v>398</v>
      </c>
      <c r="BH326" s="57"/>
      <c r="BI326" s="57"/>
      <c r="BJ326" s="57"/>
      <c r="BK326" s="61"/>
      <c r="BL326" s="57" t="s">
        <v>398</v>
      </c>
      <c r="BM326" s="57" t="s">
        <v>398</v>
      </c>
      <c r="BN326" s="57"/>
      <c r="BO326" s="57" t="s">
        <v>398</v>
      </c>
      <c r="BP326" s="57" t="s">
        <v>398</v>
      </c>
      <c r="BQ326" s="57"/>
      <c r="BR326" s="57"/>
      <c r="BS326" s="57" t="s">
        <v>398</v>
      </c>
      <c r="BT326" s="57" t="s">
        <v>398</v>
      </c>
      <c r="BU326" s="57"/>
      <c r="BV326" s="57"/>
      <c r="BW326" s="57" t="s">
        <v>398</v>
      </c>
      <c r="BX326" s="57" t="s">
        <v>398</v>
      </c>
      <c r="BY326" s="57" t="s">
        <v>398</v>
      </c>
      <c r="BZ326" s="57"/>
      <c r="CA326" s="57" t="s">
        <v>398</v>
      </c>
      <c r="CB326" s="57"/>
      <c r="CC326" s="38"/>
      <c r="CD326" s="38"/>
      <c r="CE326" s="37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7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7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7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7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7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7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7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35" t="str">
        <f t="shared" si="982"/>
        <v/>
      </c>
      <c r="AGG326" s="43" t="str">
        <f t="shared" si="983"/>
        <v/>
      </c>
      <c r="AGH326" s="35">
        <f t="shared" si="971"/>
        <v>10</v>
      </c>
      <c r="AGL326" s="36" t="str">
        <f t="shared" si="984"/>
        <v/>
      </c>
      <c r="AGM326" s="36" t="str">
        <f t="shared" si="972"/>
        <v/>
      </c>
      <c r="AGN326" s="39">
        <f t="shared" si="985"/>
        <v>25</v>
      </c>
      <c r="AGO326" s="36" t="str">
        <f t="shared" si="986"/>
        <v/>
      </c>
      <c r="AGP326" s="36" t="str">
        <f t="shared" si="973"/>
        <v/>
      </c>
      <c r="AGQ326" s="39" t="str">
        <f t="shared" si="987"/>
        <v/>
      </c>
      <c r="AGR326" s="36" t="str">
        <f t="shared" si="988"/>
        <v/>
      </c>
      <c r="AGS326" s="36" t="str">
        <f t="shared" si="974"/>
        <v/>
      </c>
      <c r="AGT326" s="39" t="str">
        <f t="shared" si="989"/>
        <v/>
      </c>
      <c r="AGU326" s="36" t="str">
        <f t="shared" si="990"/>
        <v/>
      </c>
      <c r="AGV326" s="36" t="str">
        <f t="shared" si="975"/>
        <v/>
      </c>
      <c r="AGW326" s="39" t="str">
        <f t="shared" si="991"/>
        <v/>
      </c>
      <c r="AGX326" s="36" t="str">
        <f t="shared" si="992"/>
        <v/>
      </c>
      <c r="AGY326" s="36" t="str">
        <f t="shared" si="976"/>
        <v/>
      </c>
      <c r="AGZ326" s="39" t="str">
        <f t="shared" si="993"/>
        <v/>
      </c>
      <c r="AHA326" s="36" t="str">
        <f t="shared" si="994"/>
        <v/>
      </c>
      <c r="AHB326" s="36" t="str">
        <f t="shared" si="977"/>
        <v/>
      </c>
      <c r="AHC326" s="39" t="str">
        <f t="shared" si="995"/>
        <v/>
      </c>
      <c r="AHD326" s="36" t="str">
        <f t="shared" si="996"/>
        <v/>
      </c>
      <c r="AHE326" s="36" t="str">
        <f t="shared" si="978"/>
        <v/>
      </c>
      <c r="AHF326" s="39" t="str">
        <f t="shared" si="997"/>
        <v/>
      </c>
      <c r="AHG326" s="36" t="str">
        <f t="shared" si="998"/>
        <v/>
      </c>
      <c r="AHH326" s="36" t="str">
        <f t="shared" si="979"/>
        <v/>
      </c>
      <c r="AHI326" s="39" t="str">
        <f t="shared" si="999"/>
        <v/>
      </c>
      <c r="AHJ326" s="36" t="str">
        <f t="shared" si="1000"/>
        <v/>
      </c>
      <c r="AHK326" s="36" t="str">
        <f t="shared" si="980"/>
        <v/>
      </c>
      <c r="AHL326" s="39" t="str">
        <f t="shared" si="1001"/>
        <v/>
      </c>
      <c r="AHM326" s="36" t="str">
        <f t="shared" si="1002"/>
        <v/>
      </c>
      <c r="AHN326" s="36" t="str">
        <f t="shared" si="981"/>
        <v/>
      </c>
      <c r="AHO326" s="39" t="str">
        <f t="shared" si="1003"/>
        <v/>
      </c>
    </row>
    <row r="327" spans="1:918" s="5" customFormat="1" outlineLevel="1" x14ac:dyDescent="0.25">
      <c r="A327" s="35">
        <f t="shared" si="1004"/>
        <v>23</v>
      </c>
      <c r="B327" s="46" t="s">
        <v>198</v>
      </c>
      <c r="C327" s="37"/>
      <c r="D327" s="35"/>
      <c r="E327" s="35"/>
      <c r="F327" s="35"/>
      <c r="G327" s="57" t="s">
        <v>398</v>
      </c>
      <c r="H327" s="57" t="s">
        <v>398</v>
      </c>
      <c r="I327" s="57" t="s">
        <v>398</v>
      </c>
      <c r="J327" s="57"/>
      <c r="K327" s="57" t="s">
        <v>398</v>
      </c>
      <c r="L327" s="57" t="s">
        <v>398</v>
      </c>
      <c r="M327" s="57" t="s">
        <v>398</v>
      </c>
      <c r="N327" s="57" t="s">
        <v>398</v>
      </c>
      <c r="O327" s="57" t="s">
        <v>398</v>
      </c>
      <c r="P327" s="57" t="s">
        <v>398</v>
      </c>
      <c r="Q327" s="57" t="s">
        <v>398</v>
      </c>
      <c r="R327" s="57"/>
      <c r="S327" s="57" t="s">
        <v>398</v>
      </c>
      <c r="T327" s="38"/>
      <c r="U327" s="38"/>
      <c r="V327" s="38"/>
      <c r="W327" s="61"/>
      <c r="X327" s="57" t="s">
        <v>398</v>
      </c>
      <c r="Y327" s="57" t="s">
        <v>398</v>
      </c>
      <c r="Z327" s="57"/>
      <c r="AA327" s="57"/>
      <c r="AB327" s="57" t="s">
        <v>398</v>
      </c>
      <c r="AC327" s="57" t="s">
        <v>398</v>
      </c>
      <c r="AD327" s="57"/>
      <c r="AE327" s="57" t="s">
        <v>398</v>
      </c>
      <c r="AF327" s="57" t="s">
        <v>398</v>
      </c>
      <c r="AG327" s="57" t="s">
        <v>398</v>
      </c>
      <c r="AH327" s="57"/>
      <c r="AI327" s="57"/>
      <c r="AJ327" s="57" t="s">
        <v>398</v>
      </c>
      <c r="AK327" s="57" t="s">
        <v>398</v>
      </c>
      <c r="AL327" s="57"/>
      <c r="AM327" s="57" t="s">
        <v>398</v>
      </c>
      <c r="AN327" s="57"/>
      <c r="AO327" s="57"/>
      <c r="AP327" s="57"/>
      <c r="AQ327" s="57"/>
      <c r="AR327" s="57" t="s">
        <v>398</v>
      </c>
      <c r="AS327" s="57" t="s">
        <v>398</v>
      </c>
      <c r="AT327" s="57"/>
      <c r="AU327" s="57" t="s">
        <v>398</v>
      </c>
      <c r="AV327" s="57" t="s">
        <v>398</v>
      </c>
      <c r="AW327" s="57" t="s">
        <v>398</v>
      </c>
      <c r="AX327" s="57"/>
      <c r="AY327" s="57" t="s">
        <v>398</v>
      </c>
      <c r="AZ327" s="57" t="s">
        <v>398</v>
      </c>
      <c r="BA327" s="57" t="s">
        <v>398</v>
      </c>
      <c r="BB327" s="57"/>
      <c r="BC327" s="57" t="s">
        <v>398</v>
      </c>
      <c r="BD327" s="57" t="s">
        <v>398</v>
      </c>
      <c r="BE327" s="57" t="s">
        <v>398</v>
      </c>
      <c r="BF327" s="57"/>
      <c r="BG327" s="57" t="s">
        <v>398</v>
      </c>
      <c r="BH327" s="57"/>
      <c r="BI327" s="57"/>
      <c r="BJ327" s="57"/>
      <c r="BK327" s="61"/>
      <c r="BL327" s="57" t="s">
        <v>398</v>
      </c>
      <c r="BM327" s="57" t="s">
        <v>398</v>
      </c>
      <c r="BN327" s="57"/>
      <c r="BO327" s="57" t="s">
        <v>398</v>
      </c>
      <c r="BP327" s="57" t="s">
        <v>398</v>
      </c>
      <c r="BQ327" s="57"/>
      <c r="BR327" s="57"/>
      <c r="BS327" s="57" t="s">
        <v>398</v>
      </c>
      <c r="BT327" s="57" t="s">
        <v>398</v>
      </c>
      <c r="BU327" s="57"/>
      <c r="BV327" s="57"/>
      <c r="BW327" s="57" t="s">
        <v>398</v>
      </c>
      <c r="BX327" s="57" t="s">
        <v>398</v>
      </c>
      <c r="BY327" s="57" t="s">
        <v>398</v>
      </c>
      <c r="BZ327" s="57"/>
      <c r="CA327" s="57" t="s">
        <v>398</v>
      </c>
      <c r="CB327" s="57"/>
      <c r="CC327" s="38"/>
      <c r="CD327" s="38"/>
      <c r="CE327" s="37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7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7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7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7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 t="shared" si="982"/>
        <v/>
      </c>
      <c r="AGG327" s="43" t="str">
        <f t="shared" si="983"/>
        <v/>
      </c>
      <c r="AGH327" s="35">
        <f t="shared" si="971"/>
        <v>10</v>
      </c>
      <c r="AGL327" s="36" t="str">
        <f t="shared" si="984"/>
        <v/>
      </c>
      <c r="AGM327" s="36" t="str">
        <f t="shared" si="972"/>
        <v/>
      </c>
      <c r="AGN327" s="39">
        <f t="shared" si="985"/>
        <v>43</v>
      </c>
      <c r="AGO327" s="36" t="str">
        <f t="shared" si="986"/>
        <v/>
      </c>
      <c r="AGP327" s="36" t="str">
        <f t="shared" si="973"/>
        <v/>
      </c>
      <c r="AGQ327" s="39" t="str">
        <f t="shared" si="987"/>
        <v/>
      </c>
      <c r="AGR327" s="36" t="str">
        <f t="shared" si="988"/>
        <v/>
      </c>
      <c r="AGS327" s="36" t="str">
        <f t="shared" si="974"/>
        <v/>
      </c>
      <c r="AGT327" s="39" t="str">
        <f t="shared" si="989"/>
        <v/>
      </c>
      <c r="AGU327" s="36" t="str">
        <f t="shared" si="990"/>
        <v/>
      </c>
      <c r="AGV327" s="36" t="str">
        <f t="shared" si="975"/>
        <v/>
      </c>
      <c r="AGW327" s="39" t="str">
        <f t="shared" si="991"/>
        <v/>
      </c>
      <c r="AGX327" s="36" t="str">
        <f t="shared" si="992"/>
        <v/>
      </c>
      <c r="AGY327" s="36" t="str">
        <f t="shared" si="976"/>
        <v/>
      </c>
      <c r="AGZ327" s="39" t="str">
        <f t="shared" si="993"/>
        <v/>
      </c>
      <c r="AHA327" s="36" t="str">
        <f t="shared" si="994"/>
        <v/>
      </c>
      <c r="AHB327" s="36" t="str">
        <f t="shared" si="977"/>
        <v/>
      </c>
      <c r="AHC327" s="39" t="str">
        <f t="shared" si="995"/>
        <v/>
      </c>
      <c r="AHD327" s="36" t="str">
        <f t="shared" si="996"/>
        <v/>
      </c>
      <c r="AHE327" s="36" t="str">
        <f t="shared" si="978"/>
        <v/>
      </c>
      <c r="AHF327" s="39" t="str">
        <f t="shared" si="997"/>
        <v/>
      </c>
      <c r="AHG327" s="36" t="str">
        <f t="shared" si="998"/>
        <v/>
      </c>
      <c r="AHH327" s="36" t="str">
        <f t="shared" si="979"/>
        <v/>
      </c>
      <c r="AHI327" s="39" t="str">
        <f t="shared" si="999"/>
        <v/>
      </c>
      <c r="AHJ327" s="36" t="str">
        <f t="shared" si="1000"/>
        <v/>
      </c>
      <c r="AHK327" s="36" t="str">
        <f t="shared" si="980"/>
        <v/>
      </c>
      <c r="AHL327" s="39" t="str">
        <f t="shared" si="1001"/>
        <v/>
      </c>
      <c r="AHM327" s="36" t="str">
        <f t="shared" si="1002"/>
        <v/>
      </c>
      <c r="AHN327" s="36" t="str">
        <f t="shared" si="981"/>
        <v/>
      </c>
      <c r="AHO327" s="39" t="str">
        <f t="shared" si="1003"/>
        <v/>
      </c>
    </row>
    <row r="328" spans="1:918" s="5" customFormat="1" outlineLevel="1" x14ac:dyDescent="0.25">
      <c r="A328" s="35">
        <f t="shared" si="1004"/>
        <v>24</v>
      </c>
      <c r="B328" s="46" t="s">
        <v>199</v>
      </c>
      <c r="C328" s="37"/>
      <c r="D328" s="35"/>
      <c r="E328" s="35"/>
      <c r="F328" s="35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 t="s">
        <v>398</v>
      </c>
      <c r="BD328" s="57" t="s">
        <v>398</v>
      </c>
      <c r="BE328" s="57" t="s">
        <v>398</v>
      </c>
      <c r="BF328" s="57"/>
      <c r="BG328" s="57" t="s">
        <v>398</v>
      </c>
      <c r="BH328" s="57"/>
      <c r="BI328" s="57"/>
      <c r="BJ328" s="57"/>
      <c r="BK328" s="61"/>
      <c r="BL328" s="57"/>
      <c r="BM328" s="57"/>
      <c r="BN328" s="57"/>
      <c r="BO328" s="57"/>
      <c r="BP328" s="57"/>
      <c r="BQ328" s="57"/>
      <c r="BR328" s="57"/>
      <c r="BS328" s="57" t="s">
        <v>398</v>
      </c>
      <c r="BT328" s="57" t="s">
        <v>398</v>
      </c>
      <c r="BU328" s="57"/>
      <c r="BV328" s="57"/>
      <c r="BW328" s="57" t="s">
        <v>398</v>
      </c>
      <c r="BX328" s="57"/>
      <c r="BY328" s="57" t="s">
        <v>398</v>
      </c>
      <c r="BZ328" s="57"/>
      <c r="CA328" s="57"/>
      <c r="CB328" s="57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7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/>
      <c r="AGG328" s="43"/>
      <c r="AGH328" s="35"/>
      <c r="AGL328" s="36" t="str">
        <f t="shared" si="984"/>
        <v/>
      </c>
      <c r="AGM328" s="36" t="str">
        <f t="shared" si="972"/>
        <v/>
      </c>
      <c r="AGN328" s="39">
        <f t="shared" si="985"/>
        <v>8</v>
      </c>
      <c r="AGO328" s="36" t="str">
        <f t="shared" si="986"/>
        <v/>
      </c>
      <c r="AGP328" s="36" t="str">
        <f t="shared" si="973"/>
        <v/>
      </c>
      <c r="AGQ328" s="39" t="str">
        <f t="shared" si="987"/>
        <v/>
      </c>
      <c r="AGR328" s="36" t="str">
        <f t="shared" si="988"/>
        <v/>
      </c>
      <c r="AGS328" s="36" t="str">
        <f t="shared" si="974"/>
        <v/>
      </c>
      <c r="AGT328" s="39" t="str">
        <f t="shared" si="989"/>
        <v/>
      </c>
      <c r="AGU328" s="36" t="str">
        <f t="shared" si="990"/>
        <v/>
      </c>
      <c r="AGV328" s="36" t="str">
        <f t="shared" si="975"/>
        <v/>
      </c>
      <c r="AGW328" s="39" t="str">
        <f t="shared" si="991"/>
        <v/>
      </c>
      <c r="AGX328" s="36" t="str">
        <f t="shared" si="992"/>
        <v/>
      </c>
      <c r="AGY328" s="36" t="str">
        <f t="shared" si="976"/>
        <v/>
      </c>
      <c r="AGZ328" s="39" t="str">
        <f t="shared" si="993"/>
        <v/>
      </c>
      <c r="AHA328" s="36" t="str">
        <f t="shared" si="994"/>
        <v/>
      </c>
      <c r="AHB328" s="36" t="str">
        <f t="shared" si="977"/>
        <v/>
      </c>
      <c r="AHC328" s="39" t="str">
        <f t="shared" si="995"/>
        <v/>
      </c>
      <c r="AHD328" s="36" t="str">
        <f t="shared" si="996"/>
        <v/>
      </c>
      <c r="AHE328" s="36" t="str">
        <f t="shared" si="978"/>
        <v/>
      </c>
      <c r="AHF328" s="39" t="str">
        <f t="shared" si="997"/>
        <v/>
      </c>
      <c r="AHG328" s="36" t="str">
        <f t="shared" si="998"/>
        <v/>
      </c>
      <c r="AHH328" s="36" t="str">
        <f t="shared" si="979"/>
        <v/>
      </c>
      <c r="AHI328" s="39" t="str">
        <f t="shared" si="999"/>
        <v/>
      </c>
      <c r="AHJ328" s="36" t="str">
        <f t="shared" si="1000"/>
        <v/>
      </c>
      <c r="AHK328" s="36" t="str">
        <f t="shared" si="980"/>
        <v/>
      </c>
      <c r="AHL328" s="39" t="str">
        <f t="shared" si="1001"/>
        <v/>
      </c>
      <c r="AHM328" s="36" t="str">
        <f t="shared" si="1002"/>
        <v/>
      </c>
      <c r="AHN328" s="36" t="str">
        <f t="shared" si="981"/>
        <v/>
      </c>
      <c r="AHO328" s="39" t="str">
        <f t="shared" si="1003"/>
        <v/>
      </c>
    </row>
    <row r="329" spans="1:918" s="5" customFormat="1" outlineLevel="1" x14ac:dyDescent="0.25">
      <c r="A329" s="35">
        <f t="shared" si="1004"/>
        <v>25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/>
      <c r="AGG329" s="43"/>
      <c r="AGH329" s="35"/>
      <c r="AGL329" s="36" t="str">
        <f t="shared" si="984"/>
        <v/>
      </c>
      <c r="AGM329" s="36" t="str">
        <f t="shared" si="972"/>
        <v/>
      </c>
      <c r="AGN329" s="39" t="str">
        <f t="shared" si="985"/>
        <v/>
      </c>
      <c r="AGO329" s="36" t="str">
        <f t="shared" si="986"/>
        <v/>
      </c>
      <c r="AGP329" s="36" t="str">
        <f t="shared" si="973"/>
        <v/>
      </c>
      <c r="AGQ329" s="39" t="str">
        <f t="shared" si="987"/>
        <v/>
      </c>
      <c r="AGR329" s="36" t="str">
        <f t="shared" si="988"/>
        <v/>
      </c>
      <c r="AGS329" s="36" t="str">
        <f t="shared" si="974"/>
        <v/>
      </c>
      <c r="AGT329" s="39" t="str">
        <f t="shared" si="989"/>
        <v/>
      </c>
      <c r="AGU329" s="36" t="str">
        <f t="shared" si="990"/>
        <v/>
      </c>
      <c r="AGV329" s="36" t="str">
        <f t="shared" si="975"/>
        <v/>
      </c>
      <c r="AGW329" s="39" t="str">
        <f t="shared" si="991"/>
        <v/>
      </c>
      <c r="AGX329" s="36" t="str">
        <f t="shared" si="992"/>
        <v/>
      </c>
      <c r="AGY329" s="36" t="str">
        <f t="shared" si="976"/>
        <v/>
      </c>
      <c r="AGZ329" s="39" t="str">
        <f t="shared" si="993"/>
        <v/>
      </c>
      <c r="AHA329" s="36" t="str">
        <f t="shared" si="994"/>
        <v/>
      </c>
      <c r="AHB329" s="36" t="str">
        <f t="shared" si="977"/>
        <v/>
      </c>
      <c r="AHC329" s="39" t="str">
        <f t="shared" si="995"/>
        <v/>
      </c>
      <c r="AHD329" s="36" t="str">
        <f t="shared" si="996"/>
        <v/>
      </c>
      <c r="AHE329" s="36" t="str">
        <f t="shared" si="978"/>
        <v/>
      </c>
      <c r="AHF329" s="39" t="str">
        <f t="shared" si="997"/>
        <v/>
      </c>
      <c r="AHG329" s="36" t="str">
        <f t="shared" si="998"/>
        <v/>
      </c>
      <c r="AHH329" s="36" t="str">
        <f t="shared" si="979"/>
        <v/>
      </c>
      <c r="AHI329" s="39" t="str">
        <f t="shared" si="999"/>
        <v/>
      </c>
      <c r="AHJ329" s="36" t="str">
        <f t="shared" si="1000"/>
        <v/>
      </c>
      <c r="AHK329" s="36" t="str">
        <f t="shared" si="980"/>
        <v/>
      </c>
      <c r="AHL329" s="39" t="str">
        <f t="shared" si="1001"/>
        <v/>
      </c>
      <c r="AHM329" s="36" t="str">
        <f t="shared" si="1002"/>
        <v/>
      </c>
      <c r="AHN329" s="36" t="str">
        <f t="shared" si="981"/>
        <v/>
      </c>
      <c r="AHO329" s="39" t="str">
        <f t="shared" si="1003"/>
        <v/>
      </c>
    </row>
    <row r="330" spans="1:918" s="5" customFormat="1" outlineLevel="1" x14ac:dyDescent="0.25">
      <c r="A330" s="35">
        <f t="shared" si="1004"/>
        <v>26</v>
      </c>
      <c r="B330" s="36"/>
      <c r="C330" s="37"/>
      <c r="D330" s="35"/>
      <c r="E330" s="35"/>
      <c r="F330" s="35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7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7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7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7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7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7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7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/>
      <c r="AGG330" s="43"/>
      <c r="AGH330" s="35"/>
      <c r="AGL330" s="36" t="str">
        <f t="shared" si="984"/>
        <v/>
      </c>
      <c r="AGM330" s="36" t="str">
        <f t="shared" si="972"/>
        <v/>
      </c>
      <c r="AGN330" s="39" t="str">
        <f t="shared" si="985"/>
        <v/>
      </c>
      <c r="AGO330" s="36" t="str">
        <f t="shared" si="986"/>
        <v/>
      </c>
      <c r="AGP330" s="36" t="str">
        <f t="shared" si="973"/>
        <v/>
      </c>
      <c r="AGQ330" s="39" t="str">
        <f t="shared" si="987"/>
        <v/>
      </c>
      <c r="AGR330" s="36" t="str">
        <f t="shared" si="988"/>
        <v/>
      </c>
      <c r="AGS330" s="36" t="str">
        <f t="shared" si="974"/>
        <v/>
      </c>
      <c r="AGT330" s="39" t="str">
        <f t="shared" si="989"/>
        <v/>
      </c>
      <c r="AGU330" s="36" t="str">
        <f t="shared" si="990"/>
        <v/>
      </c>
      <c r="AGV330" s="36" t="str">
        <f t="shared" si="975"/>
        <v/>
      </c>
      <c r="AGW330" s="39" t="str">
        <f t="shared" si="991"/>
        <v/>
      </c>
      <c r="AGX330" s="36" t="str">
        <f t="shared" si="992"/>
        <v/>
      </c>
      <c r="AGY330" s="36" t="str">
        <f t="shared" si="976"/>
        <v/>
      </c>
      <c r="AGZ330" s="39" t="str">
        <f t="shared" si="993"/>
        <v/>
      </c>
      <c r="AHA330" s="36" t="str">
        <f t="shared" si="994"/>
        <v/>
      </c>
      <c r="AHB330" s="36" t="str">
        <f t="shared" si="977"/>
        <v/>
      </c>
      <c r="AHC330" s="39" t="str">
        <f t="shared" si="995"/>
        <v/>
      </c>
      <c r="AHD330" s="36" t="str">
        <f t="shared" si="996"/>
        <v/>
      </c>
      <c r="AHE330" s="36" t="str">
        <f t="shared" si="978"/>
        <v/>
      </c>
      <c r="AHF330" s="39" t="str">
        <f t="shared" si="997"/>
        <v/>
      </c>
      <c r="AHG330" s="36" t="str">
        <f t="shared" si="998"/>
        <v/>
      </c>
      <c r="AHH330" s="36" t="str">
        <f t="shared" si="979"/>
        <v/>
      </c>
      <c r="AHI330" s="39" t="str">
        <f t="shared" si="999"/>
        <v/>
      </c>
      <c r="AHJ330" s="36" t="str">
        <f t="shared" si="1000"/>
        <v/>
      </c>
      <c r="AHK330" s="36" t="str">
        <f t="shared" si="980"/>
        <v/>
      </c>
      <c r="AHL330" s="39" t="str">
        <f t="shared" si="1001"/>
        <v/>
      </c>
      <c r="AHM330" s="36" t="str">
        <f t="shared" si="1002"/>
        <v/>
      </c>
      <c r="AHN330" s="36" t="str">
        <f t="shared" si="981"/>
        <v/>
      </c>
      <c r="AHO330" s="39" t="str">
        <f t="shared" si="1003"/>
        <v/>
      </c>
    </row>
    <row r="331" spans="1:918" s="32" customFormat="1" x14ac:dyDescent="0.25">
      <c r="A331" s="31" t="s">
        <v>48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4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3"/>
      <c r="AGI331" s="33"/>
      <c r="AGJ331" s="34"/>
      <c r="AGK331" s="33"/>
      <c r="AGL331" s="33"/>
      <c r="AGM331" s="33"/>
      <c r="AGN331" s="33"/>
      <c r="AGO331" s="34"/>
      <c r="AGP331" s="34"/>
      <c r="AGQ331" s="33"/>
      <c r="AGR331" s="33"/>
      <c r="AGS331" s="33"/>
      <c r="AGT331" s="33"/>
      <c r="AGU331" s="34"/>
      <c r="AGV331" s="34"/>
      <c r="AGW331" s="33"/>
      <c r="AGX331" s="33"/>
      <c r="AGY331" s="33"/>
      <c r="AGZ331" s="33"/>
      <c r="AHA331" s="34"/>
      <c r="AHB331" s="34"/>
      <c r="AHC331" s="33"/>
      <c r="AHD331" s="33"/>
      <c r="AHE331" s="33"/>
      <c r="AHF331" s="33"/>
      <c r="AHG331" s="34"/>
      <c r="AHH331" s="34"/>
      <c r="AHI331" s="33"/>
      <c r="AHJ331" s="33"/>
      <c r="AHK331" s="33"/>
      <c r="AHL331" s="33"/>
      <c r="AHM331" s="34"/>
      <c r="AHN331" s="34"/>
      <c r="AHO331" s="33"/>
      <c r="AHP331" s="33"/>
      <c r="AHQ331" s="33"/>
      <c r="AHR331" s="34"/>
      <c r="AHS331" s="33"/>
      <c r="AHT331" s="33"/>
      <c r="AHU331" s="33"/>
      <c r="AHV331" s="34"/>
      <c r="AHW331" s="33"/>
      <c r="AHX331" s="33"/>
      <c r="AHY331" s="33"/>
      <c r="AHZ331" s="34"/>
      <c r="AIA331" s="33"/>
      <c r="AIB331" s="33"/>
      <c r="AIC331" s="33"/>
      <c r="AID331" s="34"/>
      <c r="AIE331" s="33"/>
      <c r="AIF331" s="33"/>
      <c r="AIG331" s="33"/>
      <c r="AIH331" s="34"/>
    </row>
    <row r="332" spans="1:918" s="5" customFormat="1" outlineLevel="1" x14ac:dyDescent="0.25">
      <c r="A332" s="35">
        <v>1</v>
      </c>
      <c r="B332" s="50" t="s">
        <v>200</v>
      </c>
      <c r="C332" s="37"/>
      <c r="D332" s="35"/>
      <c r="E332" s="35"/>
      <c r="F332" s="35"/>
      <c r="G332" s="57"/>
      <c r="H332" s="57"/>
      <c r="I332" s="57"/>
      <c r="J332" s="57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 t="s">
        <v>399</v>
      </c>
      <c r="BG332" s="57"/>
      <c r="BH332" s="57"/>
      <c r="BI332" s="57"/>
      <c r="BJ332" s="38"/>
      <c r="BK332" s="61"/>
      <c r="BL332" s="57"/>
      <c r="BM332" s="57"/>
      <c r="BN332" s="57" t="s">
        <v>399</v>
      </c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IF(COUNTIFS($C$7:$AGE$7,"="&amp;$AGK$5,$C332:$AGE332,"б")=0,"",COUNTIFS($C$7:$AGE$7,"="&amp;$AGK$5,$C332:$AGE332,"б"))</f>
        <v/>
      </c>
      <c r="AGG332" s="43">
        <f>IF(COUNTIFS($C$7:$AGE$7,"="&amp;$AGK$5,$C332:$AGE332,"у")=0,"",COUNTIFS($C$7:$AGE$7,"="&amp;$AGK$5,$C332:$AGE332,"у"))</f>
        <v>1</v>
      </c>
      <c r="AGH332" s="35" t="str">
        <f t="shared" ref="AGH332:AGH337" si="1005">IF(COUNTIFS($C$7:$AGE$7,"="&amp;$AGK$1,$C332:$AGE332,"н")=0,"",COUNTIFS($C$7:$AGE$7,"="&amp;$AGK$1,$C332:$AGE332,"н"))</f>
        <v/>
      </c>
      <c r="AGL332" s="36" t="str">
        <f>IF(COUNTIFS($C$6:$AGE$6,9,$C332:$AGE332,"б")=0,"",COUNTIFS($C$6:$AGE$6,9,$C332:$AGE332,"б"))</f>
        <v/>
      </c>
      <c r="AGM332" s="36">
        <f t="shared" ref="AGM332:AGM337" si="1006">IF(COUNTIFS($C$6:$AGE$6,9,$C332:$AGE332,"у")=0,"",COUNTIFS($C$6:$AGE$6,9,$C332:$AGE332,"у"))</f>
        <v>2</v>
      </c>
      <c r="AGN332" s="39" t="str">
        <f>IF(COUNTIFS($C$6:$AGE$6,9,$C332:$AGE332,"н")=0,"",COUNTIFS($C$6:$AGE$6,9,$C332:$AGE332,"н"))</f>
        <v/>
      </c>
      <c r="AGO332" s="36" t="str">
        <f>IF(COUNTIFS($C$6:$AGE$6,10,$C332:$AGE332,"б")=0,"",COUNTIFS($C$6:$AGE$6,10,$C332:$AGE332,"б"))</f>
        <v/>
      </c>
      <c r="AGP332" s="36" t="str">
        <f t="shared" ref="AGP332:AGP337" si="1007">IF(COUNTIFS($C$6:$AGE$6,10,$C332:$AGE332,"у")=0,"",COUNTIFS($C$6:$AGE$6,10,$C332:$AGE332,"у"))</f>
        <v/>
      </c>
      <c r="AGQ332" s="39" t="str">
        <f>IF(COUNTIFS($C$6:$AGE$6,10,$C332:$AGE332,"н")=0,"",COUNTIFS($C$6:$AGE$6,10,$C332:$AGE332,"н"))</f>
        <v/>
      </c>
      <c r="AGR332" s="36" t="str">
        <f>IF(COUNTIFS($C$6:$AGE$6,11,$C332:$AGE332,"б")=0,"",COUNTIFS($C$6:$AGE$6,11,$C332:$AGE332,"б"))</f>
        <v/>
      </c>
      <c r="AGS332" s="36" t="str">
        <f t="shared" ref="AGS332:AGS337" si="1008">IF(COUNTIFS($C$6:$AGE$6,11,$C332:$AGE332,"у")=0,"",COUNTIFS($C$6:$AGE$6,11,$C332:$AGE332,"у"))</f>
        <v/>
      </c>
      <c r="AGT332" s="39" t="str">
        <f>IF(COUNTIFS($C$6:$AGE$6,11,$C332:$AGE332,"н")=0,"",COUNTIFS($C$6:$AGE$6,11,$C332:$AGE332,"н"))</f>
        <v/>
      </c>
      <c r="AGU332" s="36" t="str">
        <f>IF(COUNTIFS($C$6:$AGE$6,12,$C332:$AGE332,"б")=0,"",COUNTIFS($C$6:$AGE$6,12,$C332:$AGE332,"б"))</f>
        <v/>
      </c>
      <c r="AGV332" s="36" t="str">
        <f t="shared" ref="AGV332:AGV337" si="1009">IF(COUNTIFS($C$6:$AGE$6,12,$C332:$AGE332,"у")=0,"",COUNTIFS($C$6:$AGE$6,12,$C332:$AGE332,"у"))</f>
        <v/>
      </c>
      <c r="AGW332" s="39" t="str">
        <f>IF(COUNTIFS($C$6:$AGE$6,12,$C332:$AGE332,"н")=0,"",COUNTIFS($C$6:$AGE$6,12,$C332:$AGE332,"н"))</f>
        <v/>
      </c>
      <c r="AGX332" s="36" t="str">
        <f>IF(COUNTIFS($C$6:$AGE$6,1,$C332:$AGE332,"б")=0,"",COUNTIFS($C$6:$AGE$6,1,$C332:$AGE332,"б"))</f>
        <v/>
      </c>
      <c r="AGY332" s="36" t="str">
        <f t="shared" ref="AGY332:AGY337" si="1010">IF(COUNTIFS($C$6:$AGE$6,1,$C332:$AGE332,"у")=0,"",COUNTIFS($C$6:$AGE$6,1,$C332:$AGE332,"у"))</f>
        <v/>
      </c>
      <c r="AGZ332" s="39" t="str">
        <f>IF(COUNTIFS($C$6:$AGE$6,1,$C332:$AGE332,"н")=0,"",COUNTIFS($C$6:$AGE$6,1,$C332:$AGE332,"н"))</f>
        <v/>
      </c>
      <c r="AHA332" s="36" t="str">
        <f>IF(COUNTIFS($C$6:$AGE$6,2,$C332:$AGE332,"б")=0,"",COUNTIFS($C$6:$AGE$6,2,$C332:$AGE332,"б"))</f>
        <v/>
      </c>
      <c r="AHB332" s="36" t="str">
        <f t="shared" ref="AHB332:AHB337" si="1011">IF(COUNTIFS($C$6:$AGE$6,2,$C332:$AGE332,"у")=0,"",COUNTIFS($C$6:$AGE$6,2,$C332:$AGE332,"у"))</f>
        <v/>
      </c>
      <c r="AHC332" s="39" t="str">
        <f>IF(COUNTIFS($C$6:$AGE$6,2,$C332:$AGE332,"н")=0,"",COUNTIFS($C$6:$AGE$6,2,$C332:$AGE332,"н"))</f>
        <v/>
      </c>
      <c r="AHD332" s="36" t="str">
        <f>IF(COUNTIFS($C$6:$AGE$6,3,$C332:$AGE332,"б")=0,"",COUNTIFS($C$6:$AGE$6,3,$C332:$AGE332,"б"))</f>
        <v/>
      </c>
      <c r="AHE332" s="36" t="str">
        <f t="shared" ref="AHE332:AHE337" si="1012">IF(COUNTIFS($C$6:$AGE$6,3,$C332:$AGE332,"у")=0,"",COUNTIFS($C$6:$AGE$6,3,$C332:$AGE332,"у"))</f>
        <v/>
      </c>
      <c r="AHF332" s="39" t="str">
        <f>IF(COUNTIFS($C$6:$AGE$6,3,$C332:$AGE332,"н")=0,"",COUNTIFS($C$6:$AGE$6,3,$C332:$AGE332,"н"))</f>
        <v/>
      </c>
      <c r="AHG332" s="36" t="str">
        <f>IF(COUNTIFS($C$6:$AGE$6,4,$C332:$AGE332,"б")=0,"",COUNTIFS($C$6:$AGE$6,4,$C332:$AGE332,"б"))</f>
        <v/>
      </c>
      <c r="AHH332" s="36" t="str">
        <f t="shared" ref="AHH332:AHH337" si="1013">IF(COUNTIFS($C$6:$AGE$6,4,$C332:$AGE332,"у")=0,"",COUNTIFS($C$6:$AGE$6,4,$C332:$AGE332,"у"))</f>
        <v/>
      </c>
      <c r="AHI332" s="39" t="str">
        <f>IF(COUNTIFS($C$6:$AGE$6,4,$C332:$AGE332,"н")=0,"",COUNTIFS($C$6:$AGE$6,4,$C332:$AGE332,"н"))</f>
        <v/>
      </c>
      <c r="AHJ332" s="36" t="str">
        <f>IF(COUNTIFS($C$6:$AGE$6,5,$C332:$AGE332,"б")=0,"",COUNTIFS($C$6:$AGE$6,5,$C332:$AGE332,"б"))</f>
        <v/>
      </c>
      <c r="AHK332" s="36" t="str">
        <f t="shared" ref="AHK332:AHK337" si="1014">IF(COUNTIFS($C$6:$AGE$6,5,$C332:$AGE332,"у")=0,"",COUNTIFS($C$6:$AGE$6,5,$C332:$AGE332,"у"))</f>
        <v/>
      </c>
      <c r="AHL332" s="39" t="str">
        <f>IF(COUNTIFS($C$6:$AGE$6,5,$C332:$AGE332,"н")=0,"",COUNTIFS($C$6:$AGE$6,5,$C332:$AGE332,"н"))</f>
        <v/>
      </c>
      <c r="AHM332" s="36" t="str">
        <f>IF(COUNTIFS($C$6:$AGE$6,6,$C332:$AGE332,"б")=0,"",COUNTIFS($C$6:$AGE$6,6,$C332:$AGE332,"б"))</f>
        <v/>
      </c>
      <c r="AHN332" s="36" t="str">
        <f t="shared" ref="AHN332:AHN337" si="1015">IF(COUNTIFS($C$6:$AGE$6,6,$C332:$AGE332,"у")=0,"",COUNTIFS($C$6:$AGE$6,6,$C332:$AGE332,"у"))</f>
        <v/>
      </c>
      <c r="AHO332" s="39" t="str">
        <f>IF(COUNTIFS($C$6:$AGE$6,6,$C332:$AGE332,"н")=0,"",COUNTIFS($C$6:$AGE$6,6,$C332:$AGE332,"н"))</f>
        <v/>
      </c>
    </row>
    <row r="333" spans="1:918" s="5" customFormat="1" outlineLevel="1" x14ac:dyDescent="0.25">
      <c r="A333" s="35">
        <f>A332+1</f>
        <v>2</v>
      </c>
      <c r="B333" s="50" t="s">
        <v>201</v>
      </c>
      <c r="C333" s="37"/>
      <c r="D333" s="35"/>
      <c r="E333" s="35"/>
      <c r="F333" s="35"/>
      <c r="G333" s="57"/>
      <c r="H333" s="57"/>
      <c r="I333" s="57"/>
      <c r="J333" s="57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399</v>
      </c>
      <c r="AF333" s="57" t="s">
        <v>399</v>
      </c>
      <c r="AG333" s="57"/>
      <c r="AH333" s="57"/>
      <c r="AI333" s="57"/>
      <c r="AJ333" s="57"/>
      <c r="AK333" s="57"/>
      <c r="AL333" s="57"/>
      <c r="AM333" s="57"/>
      <c r="AN333" s="57"/>
      <c r="AO333" s="57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38"/>
      <c r="BK333" s="61"/>
      <c r="BL333" s="57"/>
      <c r="BM333" s="57"/>
      <c r="BN333" s="57" t="s">
        <v>399</v>
      </c>
      <c r="BO333" s="57" t="s">
        <v>399</v>
      </c>
      <c r="BP333" s="57" t="s">
        <v>399</v>
      </c>
      <c r="BQ333" s="57" t="s">
        <v>399</v>
      </c>
      <c r="BR333" s="57"/>
      <c r="BS333" s="57"/>
      <c r="BT333" s="57"/>
      <c r="BU333" s="57"/>
      <c r="BV333" s="57"/>
      <c r="BW333" s="57"/>
      <c r="BX333" s="57"/>
      <c r="BY333" s="38"/>
      <c r="BZ333" s="38"/>
      <c r="CA333" s="38"/>
      <c r="CB333" s="38"/>
      <c r="CC333" s="38"/>
      <c r="CD333" s="38"/>
      <c r="CE333" s="37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7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7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7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35" t="str">
        <f>IF(COUNTIFS($C$7:$AGE$7,"="&amp;$AGK$1,$C333:$AGE333,"б")=0,"",COUNTIFS($C$7:$AGE$7,"="&amp;$AGK$1,$C333:$AGE333,"б"))</f>
        <v/>
      </c>
      <c r="AGG333" s="43">
        <f>IF(COUNTIFS($C$7:$AGE$7,"="&amp;$AGK$1,$C333:$AGE333,"у")=0,"",COUNTIFS($C$7:$AGE$7,"="&amp;$AGK$1,$C333:$AGE333,"у"))</f>
        <v>4</v>
      </c>
      <c r="AGH333" s="35" t="str">
        <f t="shared" si="1005"/>
        <v/>
      </c>
      <c r="AGL333" s="36" t="str">
        <f t="shared" ref="AGL333:AGL337" si="1016">IF(COUNTIFS($C$6:$AGE$6,9,$C333:$AGE333,"б")=0,"",COUNTIFS($C$6:$AGE$6,9,$C333:$AGE333,"б"))</f>
        <v/>
      </c>
      <c r="AGM333" s="36">
        <f t="shared" si="1006"/>
        <v>6</v>
      </c>
      <c r="AGN333" s="39" t="str">
        <f t="shared" ref="AGN333:AGN337" si="1017">IF(COUNTIFS($C$6:$AGE$6,9,$C333:$AGE333,"н")=0,"",COUNTIFS($C$6:$AGE$6,9,$C333:$AGE333,"н"))</f>
        <v/>
      </c>
      <c r="AGO333" s="36" t="str">
        <f t="shared" ref="AGO333:AGO337" si="1018">IF(COUNTIFS($C$6:$AGE$6,10,$C333:$AGE333,"б")=0,"",COUNTIFS($C$6:$AGE$6,10,$C333:$AGE333,"б"))</f>
        <v/>
      </c>
      <c r="AGP333" s="36" t="str">
        <f t="shared" si="1007"/>
        <v/>
      </c>
      <c r="AGQ333" s="39" t="str">
        <f t="shared" ref="AGQ333:AGQ337" si="1019">IF(COUNTIFS($C$6:$AGE$6,10,$C333:$AGE333,"н")=0,"",COUNTIFS($C$6:$AGE$6,10,$C333:$AGE333,"н"))</f>
        <v/>
      </c>
      <c r="AGR333" s="36" t="str">
        <f t="shared" ref="AGR333:AGR337" si="1020">IF(COUNTIFS($C$6:$AGE$6,11,$C333:$AGE333,"б")=0,"",COUNTIFS($C$6:$AGE$6,11,$C333:$AGE333,"б"))</f>
        <v/>
      </c>
      <c r="AGS333" s="36" t="str">
        <f t="shared" si="1008"/>
        <v/>
      </c>
      <c r="AGT333" s="39" t="str">
        <f t="shared" ref="AGT333:AGT337" si="1021">IF(COUNTIFS($C$6:$AGE$6,11,$C333:$AGE333,"н")=0,"",COUNTIFS($C$6:$AGE$6,11,$C333:$AGE333,"н"))</f>
        <v/>
      </c>
      <c r="AGU333" s="36" t="str">
        <f t="shared" ref="AGU333:AGU337" si="1022">IF(COUNTIFS($C$6:$AGE$6,12,$C333:$AGE333,"б")=0,"",COUNTIFS($C$6:$AGE$6,12,$C333:$AGE333,"б"))</f>
        <v/>
      </c>
      <c r="AGV333" s="36" t="str">
        <f t="shared" si="1009"/>
        <v/>
      </c>
      <c r="AGW333" s="39" t="str">
        <f t="shared" ref="AGW333:AGW337" si="1023">IF(COUNTIFS($C$6:$AGE$6,12,$C333:$AGE333,"н")=0,"",COUNTIFS($C$6:$AGE$6,12,$C333:$AGE333,"н"))</f>
        <v/>
      </c>
      <c r="AGX333" s="36" t="str">
        <f t="shared" ref="AGX333:AGX337" si="1024">IF(COUNTIFS($C$6:$AGE$6,1,$C333:$AGE333,"б")=0,"",COUNTIFS($C$6:$AGE$6,1,$C333:$AGE333,"б"))</f>
        <v/>
      </c>
      <c r="AGY333" s="36" t="str">
        <f t="shared" si="1010"/>
        <v/>
      </c>
      <c r="AGZ333" s="39" t="str">
        <f t="shared" ref="AGZ333:AGZ337" si="1025">IF(COUNTIFS($C$6:$AGE$6,1,$C333:$AGE333,"н")=0,"",COUNTIFS($C$6:$AGE$6,1,$C333:$AGE333,"н"))</f>
        <v/>
      </c>
      <c r="AHA333" s="36" t="str">
        <f t="shared" ref="AHA333:AHA337" si="1026">IF(COUNTIFS($C$6:$AGE$6,2,$C333:$AGE333,"б")=0,"",COUNTIFS($C$6:$AGE$6,2,$C333:$AGE333,"б"))</f>
        <v/>
      </c>
      <c r="AHB333" s="36" t="str">
        <f t="shared" si="1011"/>
        <v/>
      </c>
      <c r="AHC333" s="39" t="str">
        <f t="shared" ref="AHC333:AHC337" si="1027">IF(COUNTIFS($C$6:$AGE$6,2,$C333:$AGE333,"н")=0,"",COUNTIFS($C$6:$AGE$6,2,$C333:$AGE333,"н"))</f>
        <v/>
      </c>
      <c r="AHD333" s="36" t="str">
        <f t="shared" ref="AHD333:AHD337" si="1028">IF(COUNTIFS($C$6:$AGE$6,3,$C333:$AGE333,"б")=0,"",COUNTIFS($C$6:$AGE$6,3,$C333:$AGE333,"б"))</f>
        <v/>
      </c>
      <c r="AHE333" s="36" t="str">
        <f t="shared" si="1012"/>
        <v/>
      </c>
      <c r="AHF333" s="39" t="str">
        <f t="shared" ref="AHF333:AHF337" si="1029">IF(COUNTIFS($C$6:$AGE$6,3,$C333:$AGE333,"н")=0,"",COUNTIFS($C$6:$AGE$6,3,$C333:$AGE333,"н"))</f>
        <v/>
      </c>
      <c r="AHG333" s="36" t="str">
        <f t="shared" ref="AHG333:AHG337" si="1030">IF(COUNTIFS($C$6:$AGE$6,4,$C333:$AGE333,"б")=0,"",COUNTIFS($C$6:$AGE$6,4,$C333:$AGE333,"б"))</f>
        <v/>
      </c>
      <c r="AHH333" s="36" t="str">
        <f t="shared" si="1013"/>
        <v/>
      </c>
      <c r="AHI333" s="39" t="str">
        <f t="shared" ref="AHI333:AHI337" si="1031">IF(COUNTIFS($C$6:$AGE$6,4,$C333:$AGE333,"н")=0,"",COUNTIFS($C$6:$AGE$6,4,$C333:$AGE333,"н"))</f>
        <v/>
      </c>
      <c r="AHJ333" s="36" t="str">
        <f t="shared" ref="AHJ333:AHJ337" si="1032">IF(COUNTIFS($C$6:$AGE$6,5,$C333:$AGE333,"б")=0,"",COUNTIFS($C$6:$AGE$6,5,$C333:$AGE333,"б"))</f>
        <v/>
      </c>
      <c r="AHK333" s="36" t="str">
        <f t="shared" si="1014"/>
        <v/>
      </c>
      <c r="AHL333" s="39" t="str">
        <f t="shared" ref="AHL333:AHL337" si="1033">IF(COUNTIFS($C$6:$AGE$6,5,$C333:$AGE333,"н")=0,"",COUNTIFS($C$6:$AGE$6,5,$C333:$AGE333,"н"))</f>
        <v/>
      </c>
      <c r="AHM333" s="36" t="str">
        <f t="shared" ref="AHM333:AHM337" si="1034">IF(COUNTIFS($C$6:$AGE$6,6,$C333:$AGE333,"б")=0,"",COUNTIFS($C$6:$AGE$6,6,$C333:$AGE333,"б"))</f>
        <v/>
      </c>
      <c r="AHN333" s="36" t="str">
        <f t="shared" si="1015"/>
        <v/>
      </c>
      <c r="AHO333" s="39" t="str">
        <f t="shared" ref="AHO333:AHO337" si="1035">IF(COUNTIFS($C$6:$AGE$6,6,$C333:$AGE333,"н")=0,"",COUNTIFS($C$6:$AGE$6,6,$C333:$AGE333,"н"))</f>
        <v/>
      </c>
    </row>
    <row r="334" spans="1:918" s="5" customFormat="1" outlineLevel="1" x14ac:dyDescent="0.25">
      <c r="A334" s="35">
        <f t="shared" ref="A334:A337" si="1036">A333+1</f>
        <v>3</v>
      </c>
      <c r="B334" s="50" t="s">
        <v>202</v>
      </c>
      <c r="C334" s="37"/>
      <c r="D334" s="35"/>
      <c r="E334" s="35"/>
      <c r="F334" s="35"/>
      <c r="G334" s="57" t="s">
        <v>409</v>
      </c>
      <c r="H334" s="57" t="s">
        <v>409</v>
      </c>
      <c r="I334" s="57" t="s">
        <v>409</v>
      </c>
      <c r="J334" s="57" t="s">
        <v>409</v>
      </c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398</v>
      </c>
      <c r="AF334" s="57" t="s">
        <v>398</v>
      </c>
      <c r="AG334" s="57"/>
      <c r="AH334" s="57"/>
      <c r="AI334" s="57" t="s">
        <v>398</v>
      </c>
      <c r="AJ334" s="57" t="s">
        <v>398</v>
      </c>
      <c r="AK334" s="57"/>
      <c r="AL334" s="57" t="s">
        <v>398</v>
      </c>
      <c r="AM334" s="57" t="s">
        <v>398</v>
      </c>
      <c r="AN334" s="57" t="s">
        <v>398</v>
      </c>
      <c r="AO334" s="57"/>
      <c r="AP334" s="38"/>
      <c r="AQ334" s="61"/>
      <c r="AR334" s="57" t="s">
        <v>398</v>
      </c>
      <c r="AS334" s="57" t="s">
        <v>398</v>
      </c>
      <c r="AT334" s="57"/>
      <c r="AU334" s="57"/>
      <c r="AV334" s="57"/>
      <c r="AW334" s="57"/>
      <c r="AX334" s="57"/>
      <c r="AY334" s="57" t="s">
        <v>398</v>
      </c>
      <c r="AZ334" s="57" t="s">
        <v>398</v>
      </c>
      <c r="BA334" s="57"/>
      <c r="BB334" s="57"/>
      <c r="BC334" s="57"/>
      <c r="BD334" s="57"/>
      <c r="BE334" s="57"/>
      <c r="BF334" s="57"/>
      <c r="BG334" s="57"/>
      <c r="BH334" s="57"/>
      <c r="BI334" s="57"/>
      <c r="BJ334" s="38"/>
      <c r="BK334" s="61"/>
      <c r="BL334" s="57"/>
      <c r="BM334" s="57"/>
      <c r="BN334" s="57"/>
      <c r="BO334" s="57" t="s">
        <v>398</v>
      </c>
      <c r="BP334" s="57" t="s">
        <v>398</v>
      </c>
      <c r="BQ334" s="57" t="s">
        <v>398</v>
      </c>
      <c r="BR334" s="57"/>
      <c r="BS334" s="57"/>
      <c r="BT334" s="57"/>
      <c r="BU334" s="57"/>
      <c r="BV334" s="57"/>
      <c r="BW334" s="57" t="s">
        <v>398</v>
      </c>
      <c r="BX334" s="57" t="s">
        <v>398</v>
      </c>
      <c r="BY334" s="38"/>
      <c r="BZ334" s="38"/>
      <c r="CA334" s="38"/>
      <c r="CB334" s="38"/>
      <c r="CC334" s="38"/>
      <c r="CD334" s="38"/>
      <c r="CE334" s="37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IF(COUNTIFS($C$7:$AGE$7,"="&amp;$AGK$1,$C334:$AGE334,"б")=0,"",COUNTIFS($C$7:$AGE$7,"="&amp;$AGK$1,$C334:$AGE334,"б"))</f>
        <v/>
      </c>
      <c r="AGG334" s="43" t="str">
        <f>IF(COUNTIFS($C$7:$AGE$7,"="&amp;$AGK$1,$C334:$AGE334,"у")=0,"",COUNTIFS($C$7:$AGE$7,"="&amp;$AGK$1,$C334:$AGE334,"у"))</f>
        <v/>
      </c>
      <c r="AGH334" s="35">
        <f t="shared" si="1005"/>
        <v>5</v>
      </c>
      <c r="AGL334" s="36">
        <f t="shared" si="1016"/>
        <v>4</v>
      </c>
      <c r="AGM334" s="36" t="str">
        <f t="shared" si="1006"/>
        <v/>
      </c>
      <c r="AGN334" s="39">
        <f t="shared" si="1017"/>
        <v>16</v>
      </c>
      <c r="AGO334" s="36" t="str">
        <f t="shared" si="1018"/>
        <v/>
      </c>
      <c r="AGP334" s="36" t="str">
        <f t="shared" si="1007"/>
        <v/>
      </c>
      <c r="AGQ334" s="39" t="str">
        <f t="shared" si="1019"/>
        <v/>
      </c>
      <c r="AGR334" s="36" t="str">
        <f t="shared" si="1020"/>
        <v/>
      </c>
      <c r="AGS334" s="36" t="str">
        <f t="shared" si="1008"/>
        <v/>
      </c>
      <c r="AGT334" s="39" t="str">
        <f t="shared" si="1021"/>
        <v/>
      </c>
      <c r="AGU334" s="36" t="str">
        <f t="shared" si="1022"/>
        <v/>
      </c>
      <c r="AGV334" s="36" t="str">
        <f t="shared" si="1009"/>
        <v/>
      </c>
      <c r="AGW334" s="39" t="str">
        <f t="shared" si="1023"/>
        <v/>
      </c>
      <c r="AGX334" s="36" t="str">
        <f t="shared" si="1024"/>
        <v/>
      </c>
      <c r="AGY334" s="36" t="str">
        <f t="shared" si="1010"/>
        <v/>
      </c>
      <c r="AGZ334" s="39" t="str">
        <f t="shared" si="1025"/>
        <v/>
      </c>
      <c r="AHA334" s="36" t="str">
        <f t="shared" si="1026"/>
        <v/>
      </c>
      <c r="AHB334" s="36" t="str">
        <f t="shared" si="1011"/>
        <v/>
      </c>
      <c r="AHC334" s="39" t="str">
        <f t="shared" si="1027"/>
        <v/>
      </c>
      <c r="AHD334" s="36" t="str">
        <f t="shared" si="1028"/>
        <v/>
      </c>
      <c r="AHE334" s="36" t="str">
        <f t="shared" si="1012"/>
        <v/>
      </c>
      <c r="AHF334" s="39" t="str">
        <f t="shared" si="1029"/>
        <v/>
      </c>
      <c r="AHG334" s="36" t="str">
        <f t="shared" si="1030"/>
        <v/>
      </c>
      <c r="AHH334" s="36" t="str">
        <f t="shared" si="1013"/>
        <v/>
      </c>
      <c r="AHI334" s="39" t="str">
        <f t="shared" si="1031"/>
        <v/>
      </c>
      <c r="AHJ334" s="36" t="str">
        <f t="shared" si="1032"/>
        <v/>
      </c>
      <c r="AHK334" s="36" t="str">
        <f t="shared" si="1014"/>
        <v/>
      </c>
      <c r="AHL334" s="39" t="str">
        <f t="shared" si="1033"/>
        <v/>
      </c>
      <c r="AHM334" s="36" t="str">
        <f t="shared" si="1034"/>
        <v/>
      </c>
      <c r="AHN334" s="36" t="str">
        <f t="shared" si="1015"/>
        <v/>
      </c>
      <c r="AHO334" s="39" t="str">
        <f t="shared" si="1035"/>
        <v/>
      </c>
    </row>
    <row r="335" spans="1:918" s="5" customFormat="1" outlineLevel="1" x14ac:dyDescent="0.25">
      <c r="A335" s="35">
        <f t="shared" si="1036"/>
        <v>4</v>
      </c>
      <c r="B335" s="50" t="s">
        <v>203</v>
      </c>
      <c r="C335" s="37"/>
      <c r="D335" s="35"/>
      <c r="E335" s="35"/>
      <c r="F335" s="35"/>
      <c r="G335" s="57" t="s">
        <v>398</v>
      </c>
      <c r="H335" s="57" t="s">
        <v>398</v>
      </c>
      <c r="I335" s="57" t="s">
        <v>398</v>
      </c>
      <c r="J335" s="57" t="s">
        <v>398</v>
      </c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 t="s">
        <v>398</v>
      </c>
      <c r="BH335" s="57"/>
      <c r="BI335" s="57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38"/>
      <c r="BZ335" s="38"/>
      <c r="CA335" s="38"/>
      <c r="CB335" s="38"/>
      <c r="CC335" s="38"/>
      <c r="CD335" s="38"/>
      <c r="CE335" s="37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7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7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7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7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7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7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>IF(COUNTIFS($C$7:$AGE$7,"="&amp;$AGK$1,$C335:$AGE335,"б")=0,"",COUNTIFS($C$7:$AGE$7,"="&amp;$AGK$1,$C335:$AGE335,"б"))</f>
        <v/>
      </c>
      <c r="AGG335" s="43" t="str">
        <f>IF(COUNTIFS($C$7:$AGE$7,"="&amp;$AGK$1,$C335:$AGE335,"у")=0,"",COUNTIFS($C$7:$AGE$7,"="&amp;$AGK$1,$C335:$AGE335,"у"))</f>
        <v/>
      </c>
      <c r="AGH335" s="35" t="str">
        <f t="shared" si="1005"/>
        <v/>
      </c>
      <c r="AGL335" s="36" t="str">
        <f t="shared" si="1016"/>
        <v/>
      </c>
      <c r="AGM335" s="36" t="str">
        <f t="shared" si="1006"/>
        <v/>
      </c>
      <c r="AGN335" s="39">
        <f t="shared" si="1017"/>
        <v>5</v>
      </c>
      <c r="AGO335" s="36" t="str">
        <f t="shared" si="1018"/>
        <v/>
      </c>
      <c r="AGP335" s="36" t="str">
        <f t="shared" si="1007"/>
        <v/>
      </c>
      <c r="AGQ335" s="39" t="str">
        <f t="shared" si="1019"/>
        <v/>
      </c>
      <c r="AGR335" s="36" t="str">
        <f t="shared" si="1020"/>
        <v/>
      </c>
      <c r="AGS335" s="36" t="str">
        <f t="shared" si="1008"/>
        <v/>
      </c>
      <c r="AGT335" s="39" t="str">
        <f t="shared" si="1021"/>
        <v/>
      </c>
      <c r="AGU335" s="36" t="str">
        <f t="shared" si="1022"/>
        <v/>
      </c>
      <c r="AGV335" s="36" t="str">
        <f t="shared" si="1009"/>
        <v/>
      </c>
      <c r="AGW335" s="39" t="str">
        <f t="shared" si="1023"/>
        <v/>
      </c>
      <c r="AGX335" s="36" t="str">
        <f t="shared" si="1024"/>
        <v/>
      </c>
      <c r="AGY335" s="36" t="str">
        <f t="shared" si="1010"/>
        <v/>
      </c>
      <c r="AGZ335" s="39" t="str">
        <f t="shared" si="1025"/>
        <v/>
      </c>
      <c r="AHA335" s="36" t="str">
        <f t="shared" si="1026"/>
        <v/>
      </c>
      <c r="AHB335" s="36" t="str">
        <f t="shared" si="1011"/>
        <v/>
      </c>
      <c r="AHC335" s="39" t="str">
        <f t="shared" si="1027"/>
        <v/>
      </c>
      <c r="AHD335" s="36" t="str">
        <f t="shared" si="1028"/>
        <v/>
      </c>
      <c r="AHE335" s="36" t="str">
        <f t="shared" si="1012"/>
        <v/>
      </c>
      <c r="AHF335" s="39" t="str">
        <f t="shared" si="1029"/>
        <v/>
      </c>
      <c r="AHG335" s="36" t="str">
        <f t="shared" si="1030"/>
        <v/>
      </c>
      <c r="AHH335" s="36" t="str">
        <f t="shared" si="1013"/>
        <v/>
      </c>
      <c r="AHI335" s="39" t="str">
        <f t="shared" si="1031"/>
        <v/>
      </c>
      <c r="AHJ335" s="36" t="str">
        <f t="shared" si="1032"/>
        <v/>
      </c>
      <c r="AHK335" s="36" t="str">
        <f t="shared" si="1014"/>
        <v/>
      </c>
      <c r="AHL335" s="39" t="str">
        <f t="shared" si="1033"/>
        <v/>
      </c>
      <c r="AHM335" s="36" t="str">
        <f t="shared" si="1034"/>
        <v/>
      </c>
      <c r="AHN335" s="36" t="str">
        <f t="shared" si="1015"/>
        <v/>
      </c>
      <c r="AHO335" s="39" t="str">
        <f t="shared" si="1035"/>
        <v/>
      </c>
    </row>
    <row r="336" spans="1:918" s="5" customFormat="1" outlineLevel="1" x14ac:dyDescent="0.25">
      <c r="A336" s="35">
        <f t="shared" si="1036"/>
        <v>5</v>
      </c>
      <c r="B336" s="36"/>
      <c r="C336" s="37"/>
      <c r="D336" s="35"/>
      <c r="E336" s="35"/>
      <c r="F336" s="35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7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7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7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7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7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7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7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7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7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7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>IF(COUNTIFS($C$7:$AGE$7,"="&amp;$AGK$1,$C336:$AGE336,"б")=0,"",COUNTIFS($C$7:$AGE$7,"="&amp;$AGK$1,$C336:$AGE336,"б"))</f>
        <v/>
      </c>
      <c r="AGG336" s="43" t="str">
        <f>IF(COUNTIFS($C$7:$AGE$7,"="&amp;$AGK$1,$C336:$AGE336,"у")=0,"",COUNTIFS($C$7:$AGE$7,"="&amp;$AGK$1,$C336:$AGE336,"у"))</f>
        <v/>
      </c>
      <c r="AGH336" s="35" t="str">
        <f t="shared" si="1005"/>
        <v/>
      </c>
      <c r="AGL336" s="36" t="str">
        <f t="shared" si="1016"/>
        <v/>
      </c>
      <c r="AGM336" s="36" t="str">
        <f t="shared" si="1006"/>
        <v/>
      </c>
      <c r="AGN336" s="39" t="str">
        <f t="shared" si="1017"/>
        <v/>
      </c>
      <c r="AGO336" s="36" t="str">
        <f t="shared" si="1018"/>
        <v/>
      </c>
      <c r="AGP336" s="36" t="str">
        <f t="shared" si="1007"/>
        <v/>
      </c>
      <c r="AGQ336" s="39" t="str">
        <f t="shared" si="1019"/>
        <v/>
      </c>
      <c r="AGR336" s="36" t="str">
        <f t="shared" si="1020"/>
        <v/>
      </c>
      <c r="AGS336" s="36" t="str">
        <f t="shared" si="1008"/>
        <v/>
      </c>
      <c r="AGT336" s="39" t="str">
        <f t="shared" si="1021"/>
        <v/>
      </c>
      <c r="AGU336" s="36" t="str">
        <f t="shared" si="1022"/>
        <v/>
      </c>
      <c r="AGV336" s="36" t="str">
        <f t="shared" si="1009"/>
        <v/>
      </c>
      <c r="AGW336" s="39" t="str">
        <f t="shared" si="1023"/>
        <v/>
      </c>
      <c r="AGX336" s="36" t="str">
        <f t="shared" si="1024"/>
        <v/>
      </c>
      <c r="AGY336" s="36" t="str">
        <f t="shared" si="1010"/>
        <v/>
      </c>
      <c r="AGZ336" s="39" t="str">
        <f t="shared" si="1025"/>
        <v/>
      </c>
      <c r="AHA336" s="36" t="str">
        <f t="shared" si="1026"/>
        <v/>
      </c>
      <c r="AHB336" s="36" t="str">
        <f t="shared" si="1011"/>
        <v/>
      </c>
      <c r="AHC336" s="39" t="str">
        <f t="shared" si="1027"/>
        <v/>
      </c>
      <c r="AHD336" s="36" t="str">
        <f t="shared" si="1028"/>
        <v/>
      </c>
      <c r="AHE336" s="36" t="str">
        <f t="shared" si="1012"/>
        <v/>
      </c>
      <c r="AHF336" s="39" t="str">
        <f t="shared" si="1029"/>
        <v/>
      </c>
      <c r="AHG336" s="36" t="str">
        <f t="shared" si="1030"/>
        <v/>
      </c>
      <c r="AHH336" s="36" t="str">
        <f t="shared" si="1013"/>
        <v/>
      </c>
      <c r="AHI336" s="39" t="str">
        <f t="shared" si="1031"/>
        <v/>
      </c>
      <c r="AHJ336" s="36" t="str">
        <f t="shared" si="1032"/>
        <v/>
      </c>
      <c r="AHK336" s="36" t="str">
        <f t="shared" si="1014"/>
        <v/>
      </c>
      <c r="AHL336" s="39" t="str">
        <f t="shared" si="1033"/>
        <v/>
      </c>
      <c r="AHM336" s="36" t="str">
        <f t="shared" si="1034"/>
        <v/>
      </c>
      <c r="AHN336" s="36" t="str">
        <f t="shared" si="1015"/>
        <v/>
      </c>
      <c r="AHO336" s="39" t="str">
        <f t="shared" si="1035"/>
        <v/>
      </c>
    </row>
    <row r="337" spans="1:918" s="5" customFormat="1" outlineLevel="1" x14ac:dyDescent="0.25">
      <c r="A337" s="35">
        <f t="shared" si="1036"/>
        <v>6</v>
      </c>
      <c r="B337" s="36"/>
      <c r="C337" s="37"/>
      <c r="D337" s="35"/>
      <c r="E337" s="35"/>
      <c r="F337" s="35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7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7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7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7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7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7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7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>IF(COUNTIFS($C$7:$AGE$7,"="&amp;$AGK$1,$C337:$AGE337,"б")=0,"",COUNTIFS($C$7:$AGE$7,"="&amp;$AGK$1,$C337:$AGE337,"б"))</f>
        <v/>
      </c>
      <c r="AGG337" s="43" t="str">
        <f>IF(COUNTIFS($C$7:$AGE$7,"="&amp;$AGK$1,$C337:$AGE337,"у")=0,"",COUNTIFS($C$7:$AGE$7,"="&amp;$AGK$1,$C337:$AGE337,"у"))</f>
        <v/>
      </c>
      <c r="AGH337" s="35" t="str">
        <f t="shared" si="1005"/>
        <v/>
      </c>
      <c r="AGL337" s="36" t="str">
        <f t="shared" si="1016"/>
        <v/>
      </c>
      <c r="AGM337" s="36" t="str">
        <f t="shared" si="1006"/>
        <v/>
      </c>
      <c r="AGN337" s="39" t="str">
        <f t="shared" si="1017"/>
        <v/>
      </c>
      <c r="AGO337" s="36" t="str">
        <f t="shared" si="1018"/>
        <v/>
      </c>
      <c r="AGP337" s="36" t="str">
        <f t="shared" si="1007"/>
        <v/>
      </c>
      <c r="AGQ337" s="39" t="str">
        <f t="shared" si="1019"/>
        <v/>
      </c>
      <c r="AGR337" s="36" t="str">
        <f t="shared" si="1020"/>
        <v/>
      </c>
      <c r="AGS337" s="36" t="str">
        <f t="shared" si="1008"/>
        <v/>
      </c>
      <c r="AGT337" s="39" t="str">
        <f t="shared" si="1021"/>
        <v/>
      </c>
      <c r="AGU337" s="36" t="str">
        <f t="shared" si="1022"/>
        <v/>
      </c>
      <c r="AGV337" s="36" t="str">
        <f t="shared" si="1009"/>
        <v/>
      </c>
      <c r="AGW337" s="39" t="str">
        <f t="shared" si="1023"/>
        <v/>
      </c>
      <c r="AGX337" s="36" t="str">
        <f t="shared" si="1024"/>
        <v/>
      </c>
      <c r="AGY337" s="36" t="str">
        <f t="shared" si="1010"/>
        <v/>
      </c>
      <c r="AGZ337" s="39" t="str">
        <f t="shared" si="1025"/>
        <v/>
      </c>
      <c r="AHA337" s="36" t="str">
        <f t="shared" si="1026"/>
        <v/>
      </c>
      <c r="AHB337" s="36" t="str">
        <f t="shared" si="1011"/>
        <v/>
      </c>
      <c r="AHC337" s="39" t="str">
        <f t="shared" si="1027"/>
        <v/>
      </c>
      <c r="AHD337" s="36" t="str">
        <f t="shared" si="1028"/>
        <v/>
      </c>
      <c r="AHE337" s="36" t="str">
        <f t="shared" si="1012"/>
        <v/>
      </c>
      <c r="AHF337" s="39" t="str">
        <f t="shared" si="1029"/>
        <v/>
      </c>
      <c r="AHG337" s="36" t="str">
        <f t="shared" si="1030"/>
        <v/>
      </c>
      <c r="AHH337" s="36" t="str">
        <f t="shared" si="1013"/>
        <v/>
      </c>
      <c r="AHI337" s="39" t="str">
        <f t="shared" si="1031"/>
        <v/>
      </c>
      <c r="AHJ337" s="36" t="str">
        <f t="shared" si="1032"/>
        <v/>
      </c>
      <c r="AHK337" s="36" t="str">
        <f t="shared" si="1014"/>
        <v/>
      </c>
      <c r="AHL337" s="39" t="str">
        <f t="shared" si="1033"/>
        <v/>
      </c>
      <c r="AHM337" s="36" t="str">
        <f t="shared" si="1034"/>
        <v/>
      </c>
      <c r="AHN337" s="36" t="str">
        <f t="shared" si="1015"/>
        <v/>
      </c>
      <c r="AHO337" s="39" t="str">
        <f t="shared" si="1035"/>
        <v/>
      </c>
    </row>
    <row r="338" spans="1:918" s="32" customFormat="1" x14ac:dyDescent="0.25">
      <c r="A338" s="31" t="s">
        <v>49</v>
      </c>
      <c r="C338" s="33"/>
      <c r="D338" s="33"/>
      <c r="E338" s="33"/>
      <c r="F338" s="34"/>
      <c r="G338" s="33"/>
      <c r="H338" s="33"/>
      <c r="I338" s="33"/>
      <c r="J338" s="34"/>
      <c r="K338" s="33"/>
      <c r="L338" s="33"/>
      <c r="M338" s="33"/>
      <c r="N338" s="34"/>
      <c r="O338" s="33"/>
      <c r="P338" s="33"/>
      <c r="Q338" s="33"/>
      <c r="R338" s="34"/>
      <c r="S338" s="33"/>
      <c r="T338" s="33"/>
      <c r="U338" s="33"/>
      <c r="V338" s="34"/>
      <c r="W338" s="33"/>
      <c r="X338" s="33"/>
      <c r="Y338" s="33"/>
      <c r="Z338" s="34"/>
      <c r="AA338" s="33"/>
      <c r="AB338" s="33"/>
      <c r="AC338" s="33"/>
      <c r="AD338" s="34"/>
      <c r="AE338" s="33"/>
      <c r="AF338" s="33"/>
      <c r="AG338" s="33"/>
      <c r="AH338" s="34"/>
      <c r="AI338" s="33"/>
      <c r="AJ338" s="33"/>
      <c r="AK338" s="33"/>
      <c r="AL338" s="34"/>
      <c r="AM338" s="33"/>
      <c r="AN338" s="33"/>
      <c r="AO338" s="33"/>
      <c r="AP338" s="34"/>
      <c r="AQ338" s="33"/>
      <c r="AR338" s="33"/>
      <c r="AS338" s="33"/>
      <c r="AT338" s="34"/>
      <c r="AU338" s="33"/>
      <c r="AV338" s="33"/>
      <c r="AW338" s="33"/>
      <c r="AX338" s="34"/>
      <c r="AY338" s="33"/>
      <c r="AZ338" s="33"/>
      <c r="BA338" s="33"/>
      <c r="BB338" s="34"/>
      <c r="BC338" s="33"/>
      <c r="BD338" s="33"/>
      <c r="BE338" s="33"/>
      <c r="BF338" s="34"/>
      <c r="BG338" s="33"/>
      <c r="BH338" s="33"/>
      <c r="BI338" s="33"/>
      <c r="BJ338" s="34"/>
      <c r="BK338" s="33"/>
      <c r="BL338" s="33"/>
      <c r="BM338" s="33"/>
      <c r="BN338" s="34"/>
      <c r="BO338" s="33"/>
      <c r="BP338" s="33"/>
      <c r="BQ338" s="33"/>
      <c r="BR338" s="34"/>
      <c r="BS338" s="33"/>
      <c r="BT338" s="33"/>
      <c r="BU338" s="33"/>
      <c r="BV338" s="34"/>
      <c r="BW338" s="33"/>
      <c r="BX338" s="33"/>
      <c r="BY338" s="33"/>
      <c r="BZ338" s="34"/>
      <c r="CA338" s="33"/>
      <c r="CB338" s="33"/>
      <c r="CC338" s="33"/>
      <c r="CD338" s="34"/>
      <c r="CE338" s="33"/>
      <c r="CF338" s="33"/>
      <c r="CG338" s="33"/>
      <c r="CH338" s="34"/>
      <c r="CI338" s="33"/>
      <c r="CJ338" s="33"/>
      <c r="CK338" s="33"/>
      <c r="CL338" s="34"/>
      <c r="CM338" s="33"/>
      <c r="CN338" s="33"/>
      <c r="CO338" s="33"/>
      <c r="CP338" s="34"/>
      <c r="CQ338" s="33"/>
      <c r="CR338" s="33"/>
      <c r="CS338" s="33"/>
      <c r="CT338" s="34"/>
      <c r="CU338" s="33"/>
      <c r="CV338" s="33"/>
      <c r="CW338" s="33"/>
      <c r="CX338" s="34"/>
      <c r="CY338" s="33"/>
      <c r="CZ338" s="33"/>
      <c r="DA338" s="33"/>
      <c r="DB338" s="34"/>
      <c r="DC338" s="33"/>
      <c r="DD338" s="33"/>
      <c r="DE338" s="33"/>
      <c r="DF338" s="34"/>
      <c r="DG338" s="33"/>
      <c r="DH338" s="33"/>
      <c r="DI338" s="33"/>
      <c r="DJ338" s="34"/>
      <c r="DK338" s="33"/>
      <c r="DL338" s="33"/>
      <c r="DM338" s="33"/>
      <c r="DN338" s="34"/>
      <c r="DO338" s="33"/>
      <c r="DP338" s="33"/>
      <c r="DQ338" s="33"/>
      <c r="DR338" s="34"/>
      <c r="DS338" s="33"/>
      <c r="DT338" s="33"/>
      <c r="DU338" s="33"/>
      <c r="DV338" s="34"/>
      <c r="DW338" s="33"/>
      <c r="DX338" s="33"/>
      <c r="DY338" s="33"/>
      <c r="DZ338" s="34"/>
      <c r="EA338" s="33"/>
      <c r="EB338" s="33"/>
      <c r="EC338" s="33"/>
      <c r="ED338" s="34"/>
      <c r="EE338" s="33"/>
      <c r="EF338" s="33"/>
      <c r="EG338" s="33"/>
      <c r="EH338" s="34"/>
      <c r="EI338" s="33"/>
      <c r="EJ338" s="33"/>
      <c r="EK338" s="33"/>
      <c r="EL338" s="34"/>
      <c r="EM338" s="33"/>
      <c r="EN338" s="33"/>
      <c r="EO338" s="33"/>
      <c r="EP338" s="34"/>
      <c r="EQ338" s="33"/>
      <c r="ER338" s="33"/>
      <c r="ES338" s="33"/>
      <c r="ET338" s="34"/>
      <c r="EU338" s="33"/>
      <c r="EV338" s="33"/>
      <c r="EW338" s="33"/>
      <c r="EX338" s="34"/>
      <c r="EY338" s="33"/>
      <c r="EZ338" s="33"/>
      <c r="FA338" s="33"/>
      <c r="FB338" s="34"/>
      <c r="FC338" s="33"/>
      <c r="FD338" s="33"/>
      <c r="FE338" s="33"/>
      <c r="FF338" s="34"/>
      <c r="FG338" s="33"/>
      <c r="FH338" s="33"/>
      <c r="FI338" s="33"/>
      <c r="FJ338" s="34"/>
      <c r="FK338" s="33"/>
      <c r="FL338" s="33"/>
      <c r="FM338" s="33"/>
      <c r="FN338" s="34"/>
      <c r="FO338" s="33"/>
      <c r="FP338" s="33"/>
      <c r="FQ338" s="33"/>
      <c r="FR338" s="34"/>
      <c r="FS338" s="33"/>
      <c r="FT338" s="33"/>
      <c r="FU338" s="33"/>
      <c r="FV338" s="34"/>
      <c r="FW338" s="33"/>
      <c r="FX338" s="33"/>
      <c r="FY338" s="33"/>
      <c r="FZ338" s="34"/>
      <c r="GA338" s="33"/>
      <c r="GB338" s="33"/>
      <c r="GC338" s="33"/>
      <c r="GD338" s="34"/>
      <c r="GE338" s="33"/>
      <c r="GF338" s="33"/>
      <c r="GG338" s="33"/>
      <c r="GH338" s="34"/>
      <c r="GI338" s="33"/>
      <c r="GJ338" s="33"/>
      <c r="GK338" s="33"/>
      <c r="GL338" s="34"/>
      <c r="GM338" s="33"/>
      <c r="GN338" s="33"/>
      <c r="GO338" s="33"/>
      <c r="GP338" s="34"/>
      <c r="GQ338" s="33"/>
      <c r="GR338" s="33"/>
      <c r="GS338" s="33"/>
      <c r="GT338" s="34"/>
      <c r="GU338" s="33"/>
      <c r="GV338" s="33"/>
      <c r="GW338" s="33"/>
      <c r="GX338" s="34"/>
      <c r="GY338" s="33"/>
      <c r="GZ338" s="33"/>
      <c r="HA338" s="33"/>
      <c r="HB338" s="34"/>
      <c r="HC338" s="33"/>
      <c r="HD338" s="33"/>
      <c r="HE338" s="33"/>
      <c r="HF338" s="34"/>
      <c r="HG338" s="33"/>
      <c r="HH338" s="33"/>
      <c r="HI338" s="33"/>
      <c r="HJ338" s="34"/>
      <c r="HK338" s="33"/>
      <c r="HL338" s="33"/>
      <c r="HM338" s="33"/>
      <c r="HN338" s="34"/>
      <c r="HO338" s="33"/>
      <c r="HP338" s="33"/>
      <c r="HQ338" s="33"/>
      <c r="HR338" s="34"/>
      <c r="HS338" s="33"/>
      <c r="HT338" s="33"/>
      <c r="HU338" s="33"/>
      <c r="HV338" s="34"/>
      <c r="HW338" s="33"/>
      <c r="HX338" s="33"/>
      <c r="HY338" s="33"/>
      <c r="HZ338" s="34"/>
      <c r="IA338" s="33"/>
      <c r="IB338" s="33"/>
      <c r="IC338" s="33"/>
      <c r="ID338" s="34"/>
      <c r="IE338" s="33"/>
      <c r="IF338" s="33"/>
      <c r="IG338" s="33"/>
      <c r="IH338" s="34"/>
      <c r="II338" s="33"/>
      <c r="IJ338" s="33"/>
      <c r="IK338" s="33"/>
      <c r="IL338" s="34"/>
      <c r="IM338" s="33"/>
      <c r="IN338" s="33"/>
      <c r="IO338" s="33"/>
      <c r="IP338" s="34"/>
      <c r="IQ338" s="33"/>
      <c r="IR338" s="33"/>
      <c r="IS338" s="33"/>
      <c r="IT338" s="34"/>
      <c r="IU338" s="33"/>
      <c r="IV338" s="33"/>
      <c r="IW338" s="33"/>
      <c r="IX338" s="34"/>
      <c r="IY338" s="33"/>
      <c r="IZ338" s="33"/>
      <c r="JA338" s="33"/>
      <c r="JB338" s="34"/>
      <c r="JC338" s="33"/>
      <c r="JD338" s="33"/>
      <c r="JE338" s="33"/>
      <c r="JF338" s="34"/>
      <c r="JG338" s="33"/>
      <c r="JH338" s="33"/>
      <c r="JI338" s="33"/>
      <c r="JJ338" s="34"/>
      <c r="JK338" s="33"/>
      <c r="JL338" s="33"/>
      <c r="JM338" s="33"/>
      <c r="JN338" s="34"/>
      <c r="JO338" s="33"/>
      <c r="JP338" s="33"/>
      <c r="JQ338" s="33"/>
      <c r="JR338" s="34"/>
      <c r="JS338" s="33"/>
      <c r="JT338" s="33"/>
      <c r="JU338" s="33"/>
      <c r="JV338" s="34"/>
      <c r="JW338" s="33"/>
      <c r="JX338" s="33"/>
      <c r="JY338" s="33"/>
      <c r="JZ338" s="34"/>
      <c r="KA338" s="33"/>
      <c r="KB338" s="33"/>
      <c r="KC338" s="33"/>
      <c r="KD338" s="34"/>
      <c r="KE338" s="33"/>
      <c r="KF338" s="33"/>
      <c r="KG338" s="33"/>
      <c r="KH338" s="34"/>
      <c r="KI338" s="33"/>
      <c r="KJ338" s="33"/>
      <c r="KK338" s="33"/>
      <c r="KL338" s="34"/>
      <c r="KM338" s="33"/>
      <c r="KN338" s="33"/>
      <c r="KO338" s="33"/>
      <c r="KP338" s="34"/>
      <c r="KQ338" s="33"/>
      <c r="KR338" s="33"/>
      <c r="KS338" s="33"/>
      <c r="KT338" s="34"/>
      <c r="KU338" s="33"/>
      <c r="KV338" s="33"/>
      <c r="KW338" s="33"/>
      <c r="KX338" s="34"/>
      <c r="KY338" s="33"/>
      <c r="KZ338" s="33"/>
      <c r="LA338" s="33"/>
      <c r="LB338" s="34"/>
      <c r="LC338" s="33"/>
      <c r="LD338" s="33"/>
      <c r="LE338" s="33"/>
      <c r="LF338" s="34"/>
      <c r="LG338" s="33"/>
      <c r="LH338" s="33"/>
      <c r="LI338" s="33"/>
      <c r="LJ338" s="34"/>
      <c r="LK338" s="33"/>
      <c r="LL338" s="33"/>
      <c r="LM338" s="33"/>
      <c r="LN338" s="34"/>
      <c r="LO338" s="33"/>
      <c r="LP338" s="33"/>
      <c r="LQ338" s="33"/>
      <c r="LR338" s="34"/>
      <c r="LS338" s="33"/>
      <c r="LT338" s="33"/>
      <c r="LU338" s="33"/>
      <c r="LV338" s="34"/>
      <c r="LW338" s="33"/>
      <c r="LX338" s="33"/>
      <c r="LY338" s="33"/>
      <c r="LZ338" s="34"/>
      <c r="MA338" s="33"/>
      <c r="MB338" s="33"/>
      <c r="MC338" s="33"/>
      <c r="MD338" s="34"/>
      <c r="ME338" s="33"/>
      <c r="MF338" s="33"/>
      <c r="MG338" s="33"/>
      <c r="MH338" s="34"/>
      <c r="MI338" s="33"/>
      <c r="MJ338" s="33"/>
      <c r="MK338" s="33"/>
      <c r="ML338" s="34"/>
      <c r="MM338" s="33"/>
      <c r="MN338" s="33"/>
      <c r="MO338" s="33"/>
      <c r="MP338" s="34"/>
      <c r="MQ338" s="33"/>
      <c r="MR338" s="33"/>
      <c r="MS338" s="33"/>
      <c r="MT338" s="34"/>
      <c r="MU338" s="33"/>
      <c r="MV338" s="33"/>
      <c r="MW338" s="33"/>
      <c r="MX338" s="34"/>
      <c r="MY338" s="33"/>
      <c r="MZ338" s="33"/>
      <c r="NA338" s="33"/>
      <c r="NB338" s="34"/>
      <c r="NC338" s="33"/>
      <c r="ND338" s="33"/>
      <c r="NE338" s="33"/>
      <c r="NF338" s="34"/>
      <c r="NG338" s="33"/>
      <c r="NH338" s="33"/>
      <c r="NI338" s="33"/>
      <c r="NJ338" s="34"/>
      <c r="NK338" s="33"/>
      <c r="NL338" s="33"/>
      <c r="NM338" s="33"/>
      <c r="NN338" s="34"/>
      <c r="NO338" s="33"/>
      <c r="NP338" s="33"/>
      <c r="NQ338" s="33"/>
      <c r="NR338" s="34"/>
      <c r="NS338" s="33"/>
      <c r="NT338" s="33"/>
      <c r="NU338" s="33"/>
      <c r="NV338" s="34"/>
      <c r="NW338" s="33"/>
      <c r="NX338" s="33"/>
      <c r="NY338" s="33"/>
      <c r="NZ338" s="34"/>
      <c r="OA338" s="33"/>
      <c r="OB338" s="33"/>
      <c r="OC338" s="33"/>
      <c r="OD338" s="34"/>
      <c r="OE338" s="33"/>
      <c r="OF338" s="33"/>
      <c r="OG338" s="33"/>
      <c r="OH338" s="34"/>
      <c r="OI338" s="33"/>
      <c r="OJ338" s="33"/>
      <c r="OK338" s="33"/>
      <c r="OL338" s="34"/>
      <c r="OM338" s="33"/>
      <c r="ON338" s="33"/>
      <c r="OO338" s="33"/>
      <c r="OP338" s="34"/>
      <c r="OQ338" s="33"/>
      <c r="OR338" s="33"/>
      <c r="OS338" s="33"/>
      <c r="OT338" s="34"/>
      <c r="OU338" s="33"/>
      <c r="OV338" s="33"/>
      <c r="OW338" s="33"/>
      <c r="OX338" s="34"/>
      <c r="OY338" s="33"/>
      <c r="OZ338" s="33"/>
      <c r="PA338" s="33"/>
      <c r="PB338" s="34"/>
      <c r="PC338" s="33"/>
      <c r="PD338" s="33"/>
      <c r="PE338" s="33"/>
      <c r="PF338" s="34"/>
      <c r="PG338" s="33"/>
      <c r="PH338" s="33"/>
      <c r="PI338" s="33"/>
      <c r="PJ338" s="34"/>
      <c r="PK338" s="33"/>
      <c r="PL338" s="33"/>
      <c r="PM338" s="33"/>
      <c r="PN338" s="34"/>
      <c r="PO338" s="33"/>
      <c r="PP338" s="33"/>
      <c r="PQ338" s="33"/>
      <c r="PR338" s="34"/>
      <c r="PS338" s="33"/>
      <c r="PT338" s="33"/>
      <c r="PU338" s="33"/>
      <c r="PV338" s="34"/>
      <c r="PW338" s="33"/>
      <c r="PX338" s="33"/>
      <c r="PY338" s="33"/>
      <c r="PZ338" s="34"/>
      <c r="QA338" s="33"/>
      <c r="QB338" s="33"/>
      <c r="QC338" s="33"/>
      <c r="QD338" s="34"/>
      <c r="QE338" s="33"/>
      <c r="QF338" s="33"/>
      <c r="QG338" s="33"/>
      <c r="QH338" s="34"/>
      <c r="QI338" s="33"/>
      <c r="QJ338" s="33"/>
      <c r="QK338" s="33"/>
      <c r="QL338" s="34"/>
      <c r="QM338" s="33"/>
      <c r="QN338" s="33"/>
      <c r="QO338" s="33"/>
      <c r="QP338" s="34"/>
      <c r="QQ338" s="33"/>
      <c r="QR338" s="33"/>
      <c r="QS338" s="33"/>
      <c r="QT338" s="34"/>
      <c r="QU338" s="33"/>
      <c r="QV338" s="33"/>
      <c r="QW338" s="33"/>
      <c r="QX338" s="34"/>
      <c r="QY338" s="33"/>
      <c r="QZ338" s="33"/>
      <c r="RA338" s="33"/>
      <c r="RB338" s="34"/>
      <c r="RC338" s="33"/>
      <c r="RD338" s="33"/>
      <c r="RE338" s="33"/>
      <c r="RF338" s="34"/>
      <c r="RG338" s="33"/>
      <c r="RH338" s="33"/>
      <c r="RI338" s="33"/>
      <c r="RJ338" s="34"/>
      <c r="RK338" s="33"/>
      <c r="RL338" s="33"/>
      <c r="RM338" s="33"/>
      <c r="RN338" s="34"/>
      <c r="RO338" s="33"/>
      <c r="RP338" s="33"/>
      <c r="RQ338" s="33"/>
      <c r="RR338" s="34"/>
      <c r="RS338" s="33"/>
      <c r="RT338" s="33"/>
      <c r="RU338" s="33"/>
      <c r="RV338" s="34"/>
      <c r="RW338" s="33"/>
      <c r="RX338" s="33"/>
      <c r="RY338" s="33"/>
      <c r="RZ338" s="34"/>
      <c r="SA338" s="33"/>
      <c r="SB338" s="33"/>
      <c r="SC338" s="33"/>
      <c r="SD338" s="34"/>
      <c r="SE338" s="33"/>
      <c r="SF338" s="33"/>
      <c r="SG338" s="33"/>
      <c r="SH338" s="34"/>
      <c r="SI338" s="33"/>
      <c r="SJ338" s="33"/>
      <c r="SK338" s="33"/>
      <c r="SL338" s="34"/>
      <c r="SM338" s="33"/>
      <c r="SN338" s="33"/>
      <c r="SO338" s="33"/>
      <c r="SP338" s="34"/>
      <c r="SQ338" s="33"/>
      <c r="SR338" s="33"/>
      <c r="SS338" s="33"/>
      <c r="ST338" s="34"/>
      <c r="SU338" s="33"/>
      <c r="SV338" s="33"/>
      <c r="SW338" s="33"/>
      <c r="SX338" s="34"/>
      <c r="SY338" s="33"/>
      <c r="SZ338" s="33"/>
      <c r="TA338" s="33"/>
      <c r="TB338" s="34"/>
      <c r="TC338" s="33"/>
      <c r="TD338" s="33"/>
      <c r="TE338" s="33"/>
      <c r="TF338" s="34"/>
      <c r="TG338" s="33"/>
      <c r="TH338" s="33"/>
      <c r="TI338" s="33"/>
      <c r="TJ338" s="34"/>
      <c r="TK338" s="33"/>
      <c r="TL338" s="33"/>
      <c r="TM338" s="33"/>
      <c r="TN338" s="34"/>
      <c r="TO338" s="33"/>
      <c r="TP338" s="33"/>
      <c r="TQ338" s="33"/>
      <c r="TR338" s="34"/>
      <c r="TS338" s="33"/>
      <c r="TT338" s="33"/>
      <c r="TU338" s="33"/>
      <c r="TV338" s="34"/>
      <c r="TW338" s="33"/>
      <c r="TX338" s="33"/>
      <c r="TY338" s="33"/>
      <c r="TZ338" s="34"/>
      <c r="UA338" s="33"/>
      <c r="UB338" s="33"/>
      <c r="UC338" s="33"/>
      <c r="UD338" s="34"/>
      <c r="UE338" s="33"/>
      <c r="UF338" s="33"/>
      <c r="UG338" s="33"/>
      <c r="UH338" s="34"/>
      <c r="UI338" s="33"/>
      <c r="UJ338" s="33"/>
      <c r="UK338" s="33"/>
      <c r="UL338" s="34"/>
      <c r="UM338" s="33"/>
      <c r="UN338" s="33"/>
      <c r="UO338" s="33"/>
      <c r="UP338" s="34"/>
      <c r="UQ338" s="33"/>
      <c r="UR338" s="33"/>
      <c r="US338" s="33"/>
      <c r="UT338" s="34"/>
      <c r="UU338" s="33"/>
      <c r="UV338" s="33"/>
      <c r="UW338" s="33"/>
      <c r="UX338" s="34"/>
      <c r="UY338" s="33"/>
      <c r="UZ338" s="33"/>
      <c r="VA338" s="33"/>
      <c r="VB338" s="34"/>
      <c r="VC338" s="33"/>
      <c r="VD338" s="33"/>
      <c r="VE338" s="33"/>
      <c r="VF338" s="34"/>
      <c r="VG338" s="33"/>
      <c r="VH338" s="33"/>
      <c r="VI338" s="33"/>
      <c r="VJ338" s="34"/>
      <c r="VK338" s="33"/>
      <c r="VL338" s="33"/>
      <c r="VM338" s="33"/>
      <c r="VN338" s="34"/>
      <c r="VO338" s="33"/>
      <c r="VP338" s="33"/>
      <c r="VQ338" s="33"/>
      <c r="VR338" s="34"/>
      <c r="VS338" s="33"/>
      <c r="VT338" s="33"/>
      <c r="VU338" s="33"/>
      <c r="VV338" s="34"/>
      <c r="VW338" s="33"/>
      <c r="VX338" s="33"/>
      <c r="VY338" s="33"/>
      <c r="VZ338" s="34"/>
      <c r="WA338" s="33"/>
      <c r="WB338" s="33"/>
      <c r="WC338" s="33"/>
      <c r="WD338" s="34"/>
      <c r="WE338" s="33"/>
      <c r="WF338" s="33"/>
      <c r="WG338" s="33"/>
      <c r="WH338" s="34"/>
      <c r="WI338" s="33"/>
      <c r="WJ338" s="33"/>
      <c r="WK338" s="33"/>
      <c r="WL338" s="34"/>
      <c r="WM338" s="33"/>
      <c r="WN338" s="33"/>
      <c r="WO338" s="33"/>
      <c r="WP338" s="34"/>
      <c r="WQ338" s="33"/>
      <c r="WR338" s="33"/>
      <c r="WS338" s="33"/>
      <c r="WT338" s="34"/>
      <c r="WU338" s="33"/>
      <c r="WV338" s="33"/>
      <c r="WW338" s="33"/>
      <c r="WX338" s="34"/>
      <c r="WY338" s="33"/>
      <c r="WZ338" s="33"/>
      <c r="XA338" s="33"/>
      <c r="XB338" s="34"/>
      <c r="XC338" s="33"/>
      <c r="XD338" s="33"/>
      <c r="XE338" s="33"/>
      <c r="XF338" s="34"/>
      <c r="XG338" s="33"/>
      <c r="XH338" s="33"/>
      <c r="XI338" s="33"/>
      <c r="XJ338" s="34"/>
      <c r="XK338" s="33"/>
      <c r="XL338" s="33"/>
      <c r="XM338" s="33"/>
      <c r="XN338" s="34"/>
      <c r="XO338" s="33"/>
      <c r="XP338" s="33"/>
      <c r="XQ338" s="33"/>
      <c r="XR338" s="34"/>
      <c r="XS338" s="33"/>
      <c r="XT338" s="33"/>
      <c r="XU338" s="33"/>
      <c r="XV338" s="34"/>
      <c r="XW338" s="33"/>
      <c r="XX338" s="33"/>
      <c r="XY338" s="33"/>
      <c r="XZ338" s="34"/>
      <c r="YA338" s="33"/>
      <c r="YB338" s="33"/>
      <c r="YC338" s="33"/>
      <c r="YD338" s="34"/>
      <c r="YE338" s="33"/>
      <c r="YF338" s="33"/>
      <c r="YG338" s="33"/>
      <c r="YH338" s="34"/>
      <c r="YI338" s="33"/>
      <c r="YJ338" s="33"/>
      <c r="YK338" s="33"/>
      <c r="YL338" s="34"/>
      <c r="YM338" s="33"/>
      <c r="YN338" s="33"/>
      <c r="YO338" s="33"/>
      <c r="YP338" s="34"/>
      <c r="YQ338" s="33"/>
      <c r="YR338" s="33"/>
      <c r="YS338" s="33"/>
      <c r="YT338" s="34"/>
      <c r="YU338" s="33"/>
      <c r="YV338" s="33"/>
      <c r="YW338" s="33"/>
      <c r="YX338" s="34"/>
      <c r="YY338" s="33"/>
      <c r="YZ338" s="33"/>
      <c r="ZA338" s="33"/>
      <c r="ZB338" s="34"/>
      <c r="ZC338" s="33"/>
      <c r="ZD338" s="33"/>
      <c r="ZE338" s="33"/>
      <c r="ZF338" s="34"/>
      <c r="ZG338" s="33"/>
      <c r="ZH338" s="33"/>
      <c r="ZI338" s="33"/>
      <c r="ZJ338" s="34"/>
      <c r="ZK338" s="33"/>
      <c r="ZL338" s="33"/>
      <c r="ZM338" s="33"/>
      <c r="ZN338" s="34"/>
      <c r="ZO338" s="33"/>
      <c r="ZP338" s="33"/>
      <c r="ZQ338" s="33"/>
      <c r="ZR338" s="34"/>
      <c r="ZS338" s="33"/>
      <c r="ZT338" s="33"/>
      <c r="ZU338" s="33"/>
      <c r="ZV338" s="34"/>
      <c r="ZW338" s="33"/>
      <c r="ZX338" s="33"/>
      <c r="ZY338" s="33"/>
      <c r="ZZ338" s="34"/>
      <c r="AAA338" s="33"/>
      <c r="AAB338" s="33"/>
      <c r="AAC338" s="33"/>
      <c r="AAD338" s="34"/>
      <c r="AAE338" s="33"/>
      <c r="AAF338" s="33"/>
      <c r="AAG338" s="33"/>
      <c r="AAH338" s="34"/>
      <c r="AAI338" s="33"/>
      <c r="AAJ338" s="33"/>
      <c r="AAK338" s="33"/>
      <c r="AAL338" s="34"/>
      <c r="AAM338" s="33"/>
      <c r="AAN338" s="33"/>
      <c r="AAO338" s="33"/>
      <c r="AAP338" s="34"/>
      <c r="AAQ338" s="33"/>
      <c r="AAR338" s="33"/>
      <c r="AAS338" s="33"/>
      <c r="AAT338" s="34"/>
      <c r="AAU338" s="33"/>
      <c r="AAV338" s="33"/>
      <c r="AAW338" s="33"/>
      <c r="AAX338" s="34"/>
      <c r="AAY338" s="33"/>
      <c r="AAZ338" s="33"/>
      <c r="ABA338" s="33"/>
      <c r="ABB338" s="34"/>
      <c r="ABC338" s="33"/>
      <c r="ABD338" s="33"/>
      <c r="ABE338" s="33"/>
      <c r="ABF338" s="34"/>
      <c r="ABG338" s="33"/>
      <c r="ABH338" s="33"/>
      <c r="ABI338" s="33"/>
      <c r="ABJ338" s="34"/>
      <c r="ABK338" s="33"/>
      <c r="ABL338" s="33"/>
      <c r="ABM338" s="33"/>
      <c r="ABN338" s="34"/>
      <c r="ABO338" s="33"/>
      <c r="ABP338" s="33"/>
      <c r="ABQ338" s="33"/>
      <c r="ABR338" s="34"/>
      <c r="ABS338" s="33"/>
      <c r="ABT338" s="33"/>
      <c r="ABU338" s="33"/>
      <c r="ABV338" s="34"/>
      <c r="ABW338" s="33"/>
      <c r="ABX338" s="33"/>
      <c r="ABY338" s="33"/>
      <c r="ABZ338" s="34"/>
      <c r="ACA338" s="33"/>
      <c r="ACB338" s="33"/>
      <c r="ACC338" s="33"/>
      <c r="ACD338" s="34"/>
      <c r="ACE338" s="33"/>
      <c r="ACF338" s="33"/>
      <c r="ACG338" s="33"/>
      <c r="ACH338" s="34"/>
      <c r="ACI338" s="33"/>
      <c r="ACJ338" s="33"/>
      <c r="ACK338" s="33"/>
      <c r="ACL338" s="34"/>
      <c r="ACM338" s="33"/>
      <c r="ACN338" s="33"/>
      <c r="ACO338" s="33"/>
      <c r="ACP338" s="34"/>
      <c r="ACQ338" s="33"/>
      <c r="ACR338" s="33"/>
      <c r="ACS338" s="33"/>
      <c r="ACT338" s="34"/>
      <c r="ACU338" s="33"/>
      <c r="ACV338" s="33"/>
      <c r="ACW338" s="33"/>
      <c r="ACX338" s="34"/>
      <c r="ACY338" s="33"/>
      <c r="ACZ338" s="33"/>
      <c r="ADA338" s="33"/>
      <c r="ADB338" s="34"/>
      <c r="ADC338" s="33"/>
      <c r="ADD338" s="33"/>
      <c r="ADE338" s="33"/>
      <c r="ADF338" s="34"/>
      <c r="ADG338" s="33"/>
      <c r="ADH338" s="33"/>
      <c r="ADI338" s="33"/>
      <c r="ADJ338" s="34"/>
      <c r="ADK338" s="33"/>
      <c r="ADL338" s="33"/>
      <c r="ADM338" s="33"/>
      <c r="ADN338" s="34"/>
      <c r="ADO338" s="33"/>
      <c r="ADP338" s="33"/>
      <c r="ADQ338" s="33"/>
      <c r="ADR338" s="34"/>
      <c r="ADS338" s="33"/>
      <c r="ADT338" s="33"/>
      <c r="ADU338" s="33"/>
      <c r="ADV338" s="34"/>
      <c r="ADW338" s="33"/>
      <c r="ADX338" s="33"/>
      <c r="ADY338" s="33"/>
      <c r="ADZ338" s="34"/>
      <c r="AEA338" s="33"/>
      <c r="AEB338" s="33"/>
      <c r="AEC338" s="33"/>
      <c r="AED338" s="34"/>
      <c r="AEE338" s="33"/>
      <c r="AEF338" s="33"/>
      <c r="AEG338" s="33"/>
      <c r="AEH338" s="34"/>
      <c r="AEI338" s="33"/>
      <c r="AEJ338" s="33"/>
      <c r="AEK338" s="33"/>
      <c r="AEL338" s="34"/>
      <c r="AEM338" s="33"/>
      <c r="AEN338" s="33"/>
      <c r="AEO338" s="33"/>
      <c r="AEP338" s="34"/>
      <c r="AEQ338" s="33"/>
      <c r="AER338" s="33"/>
      <c r="AES338" s="33"/>
      <c r="AET338" s="34"/>
      <c r="AEU338" s="33"/>
      <c r="AEV338" s="33"/>
      <c r="AEW338" s="33"/>
      <c r="AEX338" s="34"/>
      <c r="AEY338" s="33"/>
      <c r="AEZ338" s="33"/>
      <c r="AFA338" s="33"/>
      <c r="AFB338" s="34"/>
      <c r="AFC338" s="33"/>
      <c r="AFD338" s="33"/>
      <c r="AFE338" s="33"/>
      <c r="AFF338" s="34"/>
      <c r="AFG338" s="33"/>
      <c r="AFH338" s="33"/>
      <c r="AFI338" s="33"/>
      <c r="AFJ338" s="34"/>
      <c r="AFK338" s="33"/>
      <c r="AFL338" s="33"/>
      <c r="AFM338" s="33"/>
      <c r="AFN338" s="34"/>
      <c r="AFO338" s="33"/>
      <c r="AFP338" s="33"/>
      <c r="AFQ338" s="33"/>
      <c r="AFR338" s="34"/>
      <c r="AFS338" s="33"/>
      <c r="AFT338" s="33"/>
      <c r="AFU338" s="33"/>
      <c r="AFV338" s="34"/>
      <c r="AFW338" s="33"/>
      <c r="AFX338" s="33"/>
      <c r="AFY338" s="33"/>
      <c r="AFZ338" s="34"/>
      <c r="AGA338" s="33"/>
      <c r="AGB338" s="33"/>
      <c r="AGC338" s="33"/>
      <c r="AGD338" s="34"/>
      <c r="AGE338" s="33"/>
      <c r="AGF338" s="33"/>
      <c r="AGG338" s="33"/>
      <c r="AGH338" s="33"/>
      <c r="AGI338" s="33"/>
      <c r="AGJ338" s="34"/>
      <c r="AGK338" s="33"/>
      <c r="AGL338" s="33"/>
      <c r="AGM338" s="33"/>
      <c r="AGN338" s="33"/>
      <c r="AGO338" s="34"/>
      <c r="AGP338" s="34"/>
      <c r="AGQ338" s="33"/>
      <c r="AGR338" s="33"/>
      <c r="AGS338" s="33"/>
      <c r="AGT338" s="33"/>
      <c r="AGU338" s="34"/>
      <c r="AGV338" s="34"/>
      <c r="AGW338" s="33"/>
      <c r="AGX338" s="33"/>
      <c r="AGY338" s="33"/>
      <c r="AGZ338" s="33"/>
      <c r="AHA338" s="34"/>
      <c r="AHB338" s="34"/>
      <c r="AHC338" s="33"/>
      <c r="AHD338" s="33"/>
      <c r="AHE338" s="33"/>
      <c r="AHF338" s="33"/>
      <c r="AHG338" s="34"/>
      <c r="AHH338" s="34"/>
      <c r="AHI338" s="33"/>
      <c r="AHJ338" s="33"/>
      <c r="AHK338" s="33"/>
      <c r="AHL338" s="33"/>
      <c r="AHM338" s="34"/>
      <c r="AHN338" s="34"/>
      <c r="AHO338" s="33"/>
      <c r="AHP338" s="33"/>
      <c r="AHQ338" s="33"/>
      <c r="AHR338" s="34"/>
      <c r="AHS338" s="33"/>
      <c r="AHT338" s="33"/>
      <c r="AHU338" s="33"/>
      <c r="AHV338" s="34"/>
      <c r="AHW338" s="33"/>
      <c r="AHX338" s="33"/>
      <c r="AHY338" s="33"/>
      <c r="AHZ338" s="34"/>
      <c r="AIA338" s="33"/>
      <c r="AIB338" s="33"/>
      <c r="AIC338" s="33"/>
      <c r="AID338" s="34"/>
      <c r="AIE338" s="33"/>
      <c r="AIF338" s="33"/>
      <c r="AIG338" s="33"/>
      <c r="AIH338" s="34"/>
    </row>
    <row r="339" spans="1:918" s="5" customFormat="1" outlineLevel="1" x14ac:dyDescent="0.25">
      <c r="A339" s="35">
        <v>1</v>
      </c>
      <c r="B339" s="48" t="s">
        <v>204</v>
      </c>
      <c r="C339" s="37"/>
      <c r="D339" s="35"/>
      <c r="E339" s="35"/>
      <c r="F339" s="35"/>
      <c r="G339" s="57"/>
      <c r="H339" s="57"/>
      <c r="I339" s="57"/>
      <c r="J339" s="57"/>
      <c r="K339" s="57"/>
      <c r="L339" s="57"/>
      <c r="M339" s="57"/>
      <c r="N339" s="57"/>
      <c r="O339" s="57" t="s">
        <v>399</v>
      </c>
      <c r="P339" s="57"/>
      <c r="Q339" s="57"/>
      <c r="R339" s="57"/>
      <c r="S339" s="57" t="s">
        <v>399</v>
      </c>
      <c r="T339" s="38"/>
      <c r="U339" s="38"/>
      <c r="V339" s="38"/>
      <c r="W339" s="65"/>
      <c r="X339" s="65"/>
      <c r="Y339" s="65"/>
      <c r="Z339" s="65"/>
      <c r="AA339" s="66"/>
      <c r="AB339" s="65"/>
      <c r="AC339" s="65"/>
      <c r="AD339" s="67"/>
      <c r="AE339" s="65"/>
      <c r="AF339" s="65"/>
      <c r="AG339" s="65"/>
      <c r="AH339" s="65"/>
      <c r="AI339" s="65"/>
      <c r="AJ339" s="65"/>
      <c r="AK339" s="68"/>
      <c r="AL339" s="69"/>
      <c r="AM339" s="38"/>
      <c r="AN339" s="38"/>
      <c r="AO339" s="38"/>
      <c r="AP339" s="38"/>
      <c r="AQ339" s="65"/>
      <c r="AR339" s="65"/>
      <c r="AS339" s="65"/>
      <c r="AT339" s="65"/>
      <c r="AU339" s="65"/>
      <c r="AV339" s="66"/>
      <c r="AW339" s="65"/>
      <c r="AX339" s="65"/>
      <c r="AY339" s="67"/>
      <c r="AZ339" s="65"/>
      <c r="BA339" s="65"/>
      <c r="BB339" s="65"/>
      <c r="BC339" s="65"/>
      <c r="BD339" s="65"/>
      <c r="BE339" s="65"/>
      <c r="BF339" s="68"/>
      <c r="BG339" s="69"/>
      <c r="BH339" s="69"/>
      <c r="BI339" s="69"/>
      <c r="BJ339" s="38"/>
      <c r="BK339" s="65"/>
      <c r="BL339" s="65"/>
      <c r="BM339" s="65"/>
      <c r="BN339" s="65"/>
      <c r="BO339" s="65"/>
      <c r="BP339" s="66"/>
      <c r="BQ339" s="65"/>
      <c r="BR339" s="65"/>
      <c r="BS339" s="67"/>
      <c r="BT339" s="65"/>
      <c r="BU339" s="65"/>
      <c r="BV339" s="65"/>
      <c r="BW339" s="65"/>
      <c r="BX339" s="65"/>
      <c r="BY339" s="65"/>
      <c r="BZ339" s="68"/>
      <c r="CA339" s="69"/>
      <c r="CB339" s="69"/>
      <c r="CC339" s="69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7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>IF(COUNTIFS($C$7:$AGE$7,"="&amp;$AGK$5,$C339:$AGE339,"б")=0,"",COUNTIFS($C$7:$AGE$7,"="&amp;$AGK$5,$C339:$AGE339,"б"))</f>
        <v/>
      </c>
      <c r="AGG339" s="43" t="str">
        <f>IF(COUNTIFS($C$7:$AGE$7,"="&amp;$AGK$5,$C339:$AGE339,"у")=0,"",COUNTIFS($C$7:$AGE$7,"="&amp;$AGK$5,$C339:$AGE339,"у"))</f>
        <v/>
      </c>
      <c r="AGH339" s="35" t="str">
        <f t="shared" ref="AGH339:AGH345" si="1037">IF(COUNTIFS($C$7:$AGE$7,"="&amp;$AGK$1,$C339:$AGE339,"н")=0,"",COUNTIFS($C$7:$AGE$7,"="&amp;$AGK$1,$C339:$AGE339,"н"))</f>
        <v/>
      </c>
      <c r="AGL339" s="36" t="str">
        <f>IF(COUNTIFS($C$6:$AGE$6,9,$C339:$AGE339,"б")=0,"",COUNTIFS($C$6:$AGE$6,9,$C339:$AGE339,"б"))</f>
        <v/>
      </c>
      <c r="AGM339" s="36">
        <f t="shared" ref="AGM339:AGM345" si="1038">IF(COUNTIFS($C$6:$AGE$6,9,$C339:$AGE339,"у")=0,"",COUNTIFS($C$6:$AGE$6,9,$C339:$AGE339,"у"))</f>
        <v>2</v>
      </c>
      <c r="AGN339" s="39" t="str">
        <f>IF(COUNTIFS($C$6:$AGE$6,9,$C339:$AGE339,"н")=0,"",COUNTIFS($C$6:$AGE$6,9,$C339:$AGE339,"н"))</f>
        <v/>
      </c>
      <c r="AGO339" s="36" t="str">
        <f>IF(COUNTIFS($C$6:$AGE$6,10,$C339:$AGE339,"б")=0,"",COUNTIFS($C$6:$AGE$6,10,$C339:$AGE339,"б"))</f>
        <v/>
      </c>
      <c r="AGP339" s="36" t="str">
        <f t="shared" ref="AGP339:AGP345" si="1039">IF(COUNTIFS($C$6:$AGE$6,10,$C339:$AGE339,"у")=0,"",COUNTIFS($C$6:$AGE$6,10,$C339:$AGE339,"у"))</f>
        <v/>
      </c>
      <c r="AGQ339" s="39" t="str">
        <f>IF(COUNTIFS($C$6:$AGE$6,10,$C339:$AGE339,"н")=0,"",COUNTIFS($C$6:$AGE$6,10,$C339:$AGE339,"н"))</f>
        <v/>
      </c>
      <c r="AGR339" s="36" t="str">
        <f>IF(COUNTIFS($C$6:$AGE$6,11,$C339:$AGE339,"б")=0,"",COUNTIFS($C$6:$AGE$6,11,$C339:$AGE339,"б"))</f>
        <v/>
      </c>
      <c r="AGS339" s="36" t="str">
        <f t="shared" ref="AGS339:AGS345" si="1040">IF(COUNTIFS($C$6:$AGE$6,11,$C339:$AGE339,"у")=0,"",COUNTIFS($C$6:$AGE$6,11,$C339:$AGE339,"у"))</f>
        <v/>
      </c>
      <c r="AGT339" s="39" t="str">
        <f>IF(COUNTIFS($C$6:$AGE$6,11,$C339:$AGE339,"н")=0,"",COUNTIFS($C$6:$AGE$6,11,$C339:$AGE339,"н"))</f>
        <v/>
      </c>
      <c r="AGU339" s="36" t="str">
        <f>IF(COUNTIFS($C$6:$AGE$6,12,$C339:$AGE339,"б")=0,"",COUNTIFS($C$6:$AGE$6,12,$C339:$AGE339,"б"))</f>
        <v/>
      </c>
      <c r="AGV339" s="36" t="str">
        <f t="shared" ref="AGV339:AGV345" si="1041">IF(COUNTIFS($C$6:$AGE$6,12,$C339:$AGE339,"у")=0,"",COUNTIFS($C$6:$AGE$6,12,$C339:$AGE339,"у"))</f>
        <v/>
      </c>
      <c r="AGW339" s="39" t="str">
        <f>IF(COUNTIFS($C$6:$AGE$6,12,$C339:$AGE339,"н")=0,"",COUNTIFS($C$6:$AGE$6,12,$C339:$AGE339,"н"))</f>
        <v/>
      </c>
      <c r="AGX339" s="36" t="str">
        <f>IF(COUNTIFS($C$6:$AGE$6,1,$C339:$AGE339,"б")=0,"",COUNTIFS($C$6:$AGE$6,1,$C339:$AGE339,"б"))</f>
        <v/>
      </c>
      <c r="AGY339" s="36" t="str">
        <f t="shared" ref="AGY339:AGY345" si="1042">IF(COUNTIFS($C$6:$AGE$6,1,$C339:$AGE339,"у")=0,"",COUNTIFS($C$6:$AGE$6,1,$C339:$AGE339,"у"))</f>
        <v/>
      </c>
      <c r="AGZ339" s="39" t="str">
        <f>IF(COUNTIFS($C$6:$AGE$6,1,$C339:$AGE339,"н")=0,"",COUNTIFS($C$6:$AGE$6,1,$C339:$AGE339,"н"))</f>
        <v/>
      </c>
      <c r="AHA339" s="36" t="str">
        <f>IF(COUNTIFS($C$6:$AGE$6,2,$C339:$AGE339,"б")=0,"",COUNTIFS($C$6:$AGE$6,2,$C339:$AGE339,"б"))</f>
        <v/>
      </c>
      <c r="AHB339" s="36" t="str">
        <f t="shared" ref="AHB339:AHB345" si="1043">IF(COUNTIFS($C$6:$AGE$6,2,$C339:$AGE339,"у")=0,"",COUNTIFS($C$6:$AGE$6,2,$C339:$AGE339,"у"))</f>
        <v/>
      </c>
      <c r="AHC339" s="39" t="str">
        <f>IF(COUNTIFS($C$6:$AGE$6,2,$C339:$AGE339,"н")=0,"",COUNTIFS($C$6:$AGE$6,2,$C339:$AGE339,"н"))</f>
        <v/>
      </c>
      <c r="AHD339" s="36" t="str">
        <f>IF(COUNTIFS($C$6:$AGE$6,3,$C339:$AGE339,"б")=0,"",COUNTIFS($C$6:$AGE$6,3,$C339:$AGE339,"б"))</f>
        <v/>
      </c>
      <c r="AHE339" s="36" t="str">
        <f t="shared" ref="AHE339:AHE345" si="1044">IF(COUNTIFS($C$6:$AGE$6,3,$C339:$AGE339,"у")=0,"",COUNTIFS($C$6:$AGE$6,3,$C339:$AGE339,"у"))</f>
        <v/>
      </c>
      <c r="AHF339" s="39" t="str">
        <f>IF(COUNTIFS($C$6:$AGE$6,3,$C339:$AGE339,"н")=0,"",COUNTIFS($C$6:$AGE$6,3,$C339:$AGE339,"н"))</f>
        <v/>
      </c>
      <c r="AHG339" s="36" t="str">
        <f>IF(COUNTIFS($C$6:$AGE$6,4,$C339:$AGE339,"б")=0,"",COUNTIFS($C$6:$AGE$6,4,$C339:$AGE339,"б"))</f>
        <v/>
      </c>
      <c r="AHH339" s="36" t="str">
        <f t="shared" ref="AHH339:AHH345" si="1045">IF(COUNTIFS($C$6:$AGE$6,4,$C339:$AGE339,"у")=0,"",COUNTIFS($C$6:$AGE$6,4,$C339:$AGE339,"у"))</f>
        <v/>
      </c>
      <c r="AHI339" s="39" t="str">
        <f>IF(COUNTIFS($C$6:$AGE$6,4,$C339:$AGE339,"н")=0,"",COUNTIFS($C$6:$AGE$6,4,$C339:$AGE339,"н"))</f>
        <v/>
      </c>
      <c r="AHJ339" s="36" t="str">
        <f>IF(COUNTIFS($C$6:$AGE$6,5,$C339:$AGE339,"б")=0,"",COUNTIFS($C$6:$AGE$6,5,$C339:$AGE339,"б"))</f>
        <v/>
      </c>
      <c r="AHK339" s="36" t="str">
        <f t="shared" ref="AHK339:AHK345" si="1046">IF(COUNTIFS($C$6:$AGE$6,5,$C339:$AGE339,"у")=0,"",COUNTIFS($C$6:$AGE$6,5,$C339:$AGE339,"у"))</f>
        <v/>
      </c>
      <c r="AHL339" s="39" t="str">
        <f>IF(COUNTIFS($C$6:$AGE$6,5,$C339:$AGE339,"н")=0,"",COUNTIFS($C$6:$AGE$6,5,$C339:$AGE339,"н"))</f>
        <v/>
      </c>
      <c r="AHM339" s="36" t="str">
        <f>IF(COUNTIFS($C$6:$AGE$6,6,$C339:$AGE339,"б")=0,"",COUNTIFS($C$6:$AGE$6,6,$C339:$AGE339,"б"))</f>
        <v/>
      </c>
      <c r="AHN339" s="36" t="str">
        <f t="shared" ref="AHN339:AHN345" si="1047">IF(COUNTIFS($C$6:$AGE$6,6,$C339:$AGE339,"у")=0,"",COUNTIFS($C$6:$AGE$6,6,$C339:$AGE339,"у"))</f>
        <v/>
      </c>
      <c r="AHO339" s="39" t="str">
        <f>IF(COUNTIFS($C$6:$AGE$6,6,$C339:$AGE339,"н")=0,"",COUNTIFS($C$6:$AGE$6,6,$C339:$AGE339,"н"))</f>
        <v/>
      </c>
    </row>
    <row r="340" spans="1:918" s="5" customFormat="1" outlineLevel="1" x14ac:dyDescent="0.25">
      <c r="A340" s="35">
        <f>A339+1</f>
        <v>2</v>
      </c>
      <c r="B340" s="48" t="s">
        <v>205</v>
      </c>
      <c r="C340" s="37"/>
      <c r="D340" s="35"/>
      <c r="E340" s="35"/>
      <c r="F340" s="35"/>
      <c r="G340" s="57"/>
      <c r="H340" s="57" t="s">
        <v>398</v>
      </c>
      <c r="I340" s="57" t="s">
        <v>398</v>
      </c>
      <c r="J340" s="57"/>
      <c r="K340" s="57" t="s">
        <v>398</v>
      </c>
      <c r="L340" s="57" t="s">
        <v>398</v>
      </c>
      <c r="M340" s="57"/>
      <c r="N340" s="57"/>
      <c r="O340" s="57" t="s">
        <v>398</v>
      </c>
      <c r="P340" s="57" t="s">
        <v>398</v>
      </c>
      <c r="Q340" s="57"/>
      <c r="R340" s="57"/>
      <c r="S340" s="57" t="s">
        <v>398</v>
      </c>
      <c r="T340" s="38"/>
      <c r="U340" s="38"/>
      <c r="V340" s="38"/>
      <c r="W340" s="65"/>
      <c r="X340" s="65"/>
      <c r="Y340" s="65"/>
      <c r="Z340" s="70"/>
      <c r="AA340" s="66"/>
      <c r="AB340" s="67"/>
      <c r="AC340" s="65"/>
      <c r="AD340" s="71" t="s">
        <v>398</v>
      </c>
      <c r="AE340" s="65"/>
      <c r="AF340" s="65"/>
      <c r="AG340" s="65"/>
      <c r="AH340" s="65" t="s">
        <v>398</v>
      </c>
      <c r="AI340" s="65"/>
      <c r="AJ340" s="65"/>
      <c r="AK340" s="68"/>
      <c r="AL340" s="69" t="s">
        <v>398</v>
      </c>
      <c r="AM340" s="38"/>
      <c r="AN340" s="38"/>
      <c r="AO340" s="38"/>
      <c r="AP340" s="38"/>
      <c r="AQ340" s="65"/>
      <c r="AR340" s="65"/>
      <c r="AS340" s="65"/>
      <c r="AT340" s="65"/>
      <c r="AU340" s="70"/>
      <c r="AV340" s="66"/>
      <c r="AW340" s="67"/>
      <c r="AX340" s="65"/>
      <c r="AY340" s="71" t="s">
        <v>398</v>
      </c>
      <c r="AZ340" s="65"/>
      <c r="BA340" s="65"/>
      <c r="BB340" s="65"/>
      <c r="BC340" s="65" t="s">
        <v>398</v>
      </c>
      <c r="BD340" s="65" t="s">
        <v>398</v>
      </c>
      <c r="BE340" s="65"/>
      <c r="BF340" s="68"/>
      <c r="BG340" s="69" t="s">
        <v>398</v>
      </c>
      <c r="BH340" s="69"/>
      <c r="BI340" s="69"/>
      <c r="BJ340" s="38"/>
      <c r="BK340" s="65"/>
      <c r="BL340" s="65"/>
      <c r="BM340" s="65"/>
      <c r="BN340" s="65"/>
      <c r="BO340" s="70"/>
      <c r="BP340" s="72" t="s">
        <v>398</v>
      </c>
      <c r="BQ340" s="67"/>
      <c r="BR340" s="65"/>
      <c r="BS340" s="67" t="s">
        <v>398</v>
      </c>
      <c r="BT340" s="65" t="s">
        <v>398</v>
      </c>
      <c r="BU340" s="65" t="s">
        <v>398</v>
      </c>
      <c r="BV340" s="65"/>
      <c r="BW340" s="65" t="s">
        <v>398</v>
      </c>
      <c r="BX340" s="65"/>
      <c r="BY340" s="65"/>
      <c r="BZ340" s="68"/>
      <c r="CA340" s="69" t="s">
        <v>398</v>
      </c>
      <c r="CB340" s="69"/>
      <c r="CC340" s="69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ref="AGF340:AGF345" si="1048">IF(COUNTIFS($C$7:$AGE$7,"="&amp;$AGK$1,$C340:$AGE340,"б")=0,"",COUNTIFS($C$7:$AGE$7,"="&amp;$AGK$1,$C340:$AGE340,"б"))</f>
        <v/>
      </c>
      <c r="AGG340" s="43" t="str">
        <f t="shared" ref="AGG340:AGG345" si="1049">IF(COUNTIFS($C$7:$AGE$7,"="&amp;$AGK$1,$C340:$AGE340,"у")=0,"",COUNTIFS($C$7:$AGE$7,"="&amp;$AGK$1,$C340:$AGE340,"у"))</f>
        <v/>
      </c>
      <c r="AGH340" s="35">
        <f t="shared" si="1037"/>
        <v>6</v>
      </c>
      <c r="AGL340" s="36" t="str">
        <f t="shared" ref="AGL340:AGL345" si="1050">IF(COUNTIFS($C$6:$AGE$6,9,$C340:$AGE340,"б")=0,"",COUNTIFS($C$6:$AGE$6,9,$C340:$AGE340,"б"))</f>
        <v/>
      </c>
      <c r="AGM340" s="36" t="str">
        <f t="shared" si="1038"/>
        <v/>
      </c>
      <c r="AGN340" s="39">
        <f t="shared" ref="AGN340:AGN345" si="1051">IF(COUNTIFS($C$6:$AGE$6,9,$C340:$AGE340,"н")=0,"",COUNTIFS($C$6:$AGE$6,9,$C340:$AGE340,"н"))</f>
        <v>20</v>
      </c>
      <c r="AGO340" s="36" t="str">
        <f t="shared" ref="AGO340:AGO345" si="1052">IF(COUNTIFS($C$6:$AGE$6,10,$C340:$AGE340,"б")=0,"",COUNTIFS($C$6:$AGE$6,10,$C340:$AGE340,"б"))</f>
        <v/>
      </c>
      <c r="AGP340" s="36" t="str">
        <f t="shared" si="1039"/>
        <v/>
      </c>
      <c r="AGQ340" s="39" t="str">
        <f t="shared" ref="AGQ340:AGQ345" si="1053">IF(COUNTIFS($C$6:$AGE$6,10,$C340:$AGE340,"н")=0,"",COUNTIFS($C$6:$AGE$6,10,$C340:$AGE340,"н"))</f>
        <v/>
      </c>
      <c r="AGR340" s="36" t="str">
        <f t="shared" ref="AGR340:AGR345" si="1054">IF(COUNTIFS($C$6:$AGE$6,11,$C340:$AGE340,"б")=0,"",COUNTIFS($C$6:$AGE$6,11,$C340:$AGE340,"б"))</f>
        <v/>
      </c>
      <c r="AGS340" s="36" t="str">
        <f t="shared" si="1040"/>
        <v/>
      </c>
      <c r="AGT340" s="39" t="str">
        <f t="shared" ref="AGT340:AGT345" si="1055">IF(COUNTIFS($C$6:$AGE$6,11,$C340:$AGE340,"н")=0,"",COUNTIFS($C$6:$AGE$6,11,$C340:$AGE340,"н"))</f>
        <v/>
      </c>
      <c r="AGU340" s="36" t="str">
        <f t="shared" ref="AGU340:AGU345" si="1056">IF(COUNTIFS($C$6:$AGE$6,12,$C340:$AGE340,"б")=0,"",COUNTIFS($C$6:$AGE$6,12,$C340:$AGE340,"б"))</f>
        <v/>
      </c>
      <c r="AGV340" s="36" t="str">
        <f t="shared" si="1041"/>
        <v/>
      </c>
      <c r="AGW340" s="39" t="str">
        <f t="shared" ref="AGW340:AGW345" si="1057">IF(COUNTIFS($C$6:$AGE$6,12,$C340:$AGE340,"н")=0,"",COUNTIFS($C$6:$AGE$6,12,$C340:$AGE340,"н"))</f>
        <v/>
      </c>
      <c r="AGX340" s="36" t="str">
        <f t="shared" ref="AGX340:AGX345" si="1058">IF(COUNTIFS($C$6:$AGE$6,1,$C340:$AGE340,"б")=0,"",COUNTIFS($C$6:$AGE$6,1,$C340:$AGE340,"б"))</f>
        <v/>
      </c>
      <c r="AGY340" s="36" t="str">
        <f t="shared" si="1042"/>
        <v/>
      </c>
      <c r="AGZ340" s="39" t="str">
        <f t="shared" ref="AGZ340:AGZ345" si="1059">IF(COUNTIFS($C$6:$AGE$6,1,$C340:$AGE340,"н")=0,"",COUNTIFS($C$6:$AGE$6,1,$C340:$AGE340,"н"))</f>
        <v/>
      </c>
      <c r="AHA340" s="36" t="str">
        <f t="shared" ref="AHA340:AHA345" si="1060">IF(COUNTIFS($C$6:$AGE$6,2,$C340:$AGE340,"б")=0,"",COUNTIFS($C$6:$AGE$6,2,$C340:$AGE340,"б"))</f>
        <v/>
      </c>
      <c r="AHB340" s="36" t="str">
        <f t="shared" si="1043"/>
        <v/>
      </c>
      <c r="AHC340" s="39" t="str">
        <f t="shared" ref="AHC340:AHC345" si="1061">IF(COUNTIFS($C$6:$AGE$6,2,$C340:$AGE340,"н")=0,"",COUNTIFS($C$6:$AGE$6,2,$C340:$AGE340,"н"))</f>
        <v/>
      </c>
      <c r="AHD340" s="36" t="str">
        <f t="shared" ref="AHD340:AHD345" si="1062">IF(COUNTIFS($C$6:$AGE$6,3,$C340:$AGE340,"б")=0,"",COUNTIFS($C$6:$AGE$6,3,$C340:$AGE340,"б"))</f>
        <v/>
      </c>
      <c r="AHE340" s="36" t="str">
        <f t="shared" si="1044"/>
        <v/>
      </c>
      <c r="AHF340" s="39" t="str">
        <f t="shared" ref="AHF340:AHF345" si="1063">IF(COUNTIFS($C$6:$AGE$6,3,$C340:$AGE340,"н")=0,"",COUNTIFS($C$6:$AGE$6,3,$C340:$AGE340,"н"))</f>
        <v/>
      </c>
      <c r="AHG340" s="36" t="str">
        <f t="shared" ref="AHG340:AHG345" si="1064">IF(COUNTIFS($C$6:$AGE$6,4,$C340:$AGE340,"б")=0,"",COUNTIFS($C$6:$AGE$6,4,$C340:$AGE340,"б"))</f>
        <v/>
      </c>
      <c r="AHH340" s="36" t="str">
        <f t="shared" si="1045"/>
        <v/>
      </c>
      <c r="AHI340" s="39" t="str">
        <f t="shared" ref="AHI340:AHI345" si="1065">IF(COUNTIFS($C$6:$AGE$6,4,$C340:$AGE340,"н")=0,"",COUNTIFS($C$6:$AGE$6,4,$C340:$AGE340,"н"))</f>
        <v/>
      </c>
      <c r="AHJ340" s="36" t="str">
        <f t="shared" ref="AHJ340:AHJ345" si="1066">IF(COUNTIFS($C$6:$AGE$6,5,$C340:$AGE340,"б")=0,"",COUNTIFS($C$6:$AGE$6,5,$C340:$AGE340,"б"))</f>
        <v/>
      </c>
      <c r="AHK340" s="36" t="str">
        <f t="shared" si="1046"/>
        <v/>
      </c>
      <c r="AHL340" s="39" t="str">
        <f t="shared" ref="AHL340:AHL345" si="1067">IF(COUNTIFS($C$6:$AGE$6,5,$C340:$AGE340,"н")=0,"",COUNTIFS($C$6:$AGE$6,5,$C340:$AGE340,"н"))</f>
        <v/>
      </c>
      <c r="AHM340" s="36" t="str">
        <f t="shared" ref="AHM340:AHM345" si="1068">IF(COUNTIFS($C$6:$AGE$6,6,$C340:$AGE340,"б")=0,"",COUNTIFS($C$6:$AGE$6,6,$C340:$AGE340,"б"))</f>
        <v/>
      </c>
      <c r="AHN340" s="36" t="str">
        <f t="shared" si="1047"/>
        <v/>
      </c>
      <c r="AHO340" s="39" t="str">
        <f t="shared" ref="AHO340:AHO345" si="1069">IF(COUNTIFS($C$6:$AGE$6,6,$C340:$AGE340,"н")=0,"",COUNTIFS($C$6:$AGE$6,6,$C340:$AGE340,"н"))</f>
        <v/>
      </c>
    </row>
    <row r="341" spans="1:918" s="5" customFormat="1" outlineLevel="1" x14ac:dyDescent="0.25">
      <c r="A341" s="35">
        <f t="shared" ref="A341:A345" si="1070">A340+1</f>
        <v>3</v>
      </c>
      <c r="B341" s="48" t="s">
        <v>206</v>
      </c>
      <c r="C341" s="37"/>
      <c r="D341" s="35"/>
      <c r="E341" s="35"/>
      <c r="F341" s="35"/>
      <c r="G341" s="57"/>
      <c r="H341" s="57" t="s">
        <v>398</v>
      </c>
      <c r="I341" s="57" t="s">
        <v>398</v>
      </c>
      <c r="J341" s="57"/>
      <c r="K341" s="57" t="s">
        <v>398</v>
      </c>
      <c r="L341" s="57" t="s">
        <v>398</v>
      </c>
      <c r="M341" s="57" t="s">
        <v>398</v>
      </c>
      <c r="N341" s="57"/>
      <c r="O341" s="57" t="s">
        <v>398</v>
      </c>
      <c r="P341" s="57" t="s">
        <v>398</v>
      </c>
      <c r="Q341" s="57" t="s">
        <v>398</v>
      </c>
      <c r="R341" s="57"/>
      <c r="S341" s="57" t="s">
        <v>398</v>
      </c>
      <c r="T341" s="38"/>
      <c r="U341" s="38"/>
      <c r="V341" s="38"/>
      <c r="W341" s="65"/>
      <c r="X341" s="65"/>
      <c r="Y341" s="65"/>
      <c r="Z341" s="70"/>
      <c r="AA341" s="72"/>
      <c r="AB341" s="67"/>
      <c r="AC341" s="65"/>
      <c r="AD341" s="71" t="s">
        <v>398</v>
      </c>
      <c r="AE341" s="65"/>
      <c r="AF341" s="65"/>
      <c r="AG341" s="65"/>
      <c r="AH341" s="65" t="s">
        <v>398</v>
      </c>
      <c r="AI341" s="65"/>
      <c r="AJ341" s="65"/>
      <c r="AK341" s="68"/>
      <c r="AL341" s="69" t="s">
        <v>398</v>
      </c>
      <c r="AM341" s="38"/>
      <c r="AN341" s="38"/>
      <c r="AO341" s="38"/>
      <c r="AP341" s="38"/>
      <c r="AQ341" s="65"/>
      <c r="AR341" s="65"/>
      <c r="AS341" s="65"/>
      <c r="AT341" s="65"/>
      <c r="AU341" s="70"/>
      <c r="AV341" s="72"/>
      <c r="AW341" s="67"/>
      <c r="AX341" s="65"/>
      <c r="AY341" s="71" t="s">
        <v>398</v>
      </c>
      <c r="AZ341" s="65"/>
      <c r="BA341" s="65"/>
      <c r="BB341" s="65"/>
      <c r="BC341" s="65" t="s">
        <v>398</v>
      </c>
      <c r="BD341" s="65" t="s">
        <v>398</v>
      </c>
      <c r="BE341" s="65"/>
      <c r="BF341" s="68"/>
      <c r="BG341" s="69" t="s">
        <v>398</v>
      </c>
      <c r="BH341" s="69"/>
      <c r="BI341" s="69"/>
      <c r="BJ341" s="38"/>
      <c r="BK341" s="65"/>
      <c r="BL341" s="65"/>
      <c r="BM341" s="65"/>
      <c r="BN341" s="65"/>
      <c r="BO341" s="70"/>
      <c r="BP341" s="72" t="s">
        <v>398</v>
      </c>
      <c r="BQ341" s="67"/>
      <c r="BR341" s="65"/>
      <c r="BS341" s="65" t="s">
        <v>398</v>
      </c>
      <c r="BT341" s="65" t="s">
        <v>398</v>
      </c>
      <c r="BU341" s="65"/>
      <c r="BV341" s="65"/>
      <c r="BW341" s="65" t="s">
        <v>398</v>
      </c>
      <c r="BX341" s="65"/>
      <c r="BY341" s="65"/>
      <c r="BZ341" s="68"/>
      <c r="CA341" s="69" t="s">
        <v>398</v>
      </c>
      <c r="CB341" s="69"/>
      <c r="CC341" s="69"/>
      <c r="CD341" s="38"/>
      <c r="CE341" s="37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35" t="str">
        <f t="shared" si="1048"/>
        <v/>
      </c>
      <c r="AGG341" s="43" t="str">
        <f t="shared" si="1049"/>
        <v/>
      </c>
      <c r="AGH341" s="35">
        <f t="shared" si="1037"/>
        <v>5</v>
      </c>
      <c r="AGL341" s="36" t="str">
        <f t="shared" si="1050"/>
        <v/>
      </c>
      <c r="AGM341" s="36" t="str">
        <f t="shared" si="1038"/>
        <v/>
      </c>
      <c r="AGN341" s="39">
        <f t="shared" si="1051"/>
        <v>21</v>
      </c>
      <c r="AGO341" s="36" t="str">
        <f t="shared" si="1052"/>
        <v/>
      </c>
      <c r="AGP341" s="36" t="str">
        <f t="shared" si="1039"/>
        <v/>
      </c>
      <c r="AGQ341" s="39" t="str">
        <f t="shared" si="1053"/>
        <v/>
      </c>
      <c r="AGR341" s="36" t="str">
        <f t="shared" si="1054"/>
        <v/>
      </c>
      <c r="AGS341" s="36" t="str">
        <f t="shared" si="1040"/>
        <v/>
      </c>
      <c r="AGT341" s="39" t="str">
        <f t="shared" si="1055"/>
        <v/>
      </c>
      <c r="AGU341" s="36" t="str">
        <f t="shared" si="1056"/>
        <v/>
      </c>
      <c r="AGV341" s="36" t="str">
        <f t="shared" si="1041"/>
        <v/>
      </c>
      <c r="AGW341" s="39" t="str">
        <f t="shared" si="1057"/>
        <v/>
      </c>
      <c r="AGX341" s="36" t="str">
        <f t="shared" si="1058"/>
        <v/>
      </c>
      <c r="AGY341" s="36" t="str">
        <f t="shared" si="1042"/>
        <v/>
      </c>
      <c r="AGZ341" s="39" t="str">
        <f t="shared" si="1059"/>
        <v/>
      </c>
      <c r="AHA341" s="36" t="str">
        <f t="shared" si="1060"/>
        <v/>
      </c>
      <c r="AHB341" s="36" t="str">
        <f t="shared" si="1043"/>
        <v/>
      </c>
      <c r="AHC341" s="39" t="str">
        <f t="shared" si="1061"/>
        <v/>
      </c>
      <c r="AHD341" s="36" t="str">
        <f t="shared" si="1062"/>
        <v/>
      </c>
      <c r="AHE341" s="36" t="str">
        <f t="shared" si="1044"/>
        <v/>
      </c>
      <c r="AHF341" s="39" t="str">
        <f t="shared" si="1063"/>
        <v/>
      </c>
      <c r="AHG341" s="36" t="str">
        <f t="shared" si="1064"/>
        <v/>
      </c>
      <c r="AHH341" s="36" t="str">
        <f t="shared" si="1045"/>
        <v/>
      </c>
      <c r="AHI341" s="39" t="str">
        <f t="shared" si="1065"/>
        <v/>
      </c>
      <c r="AHJ341" s="36" t="str">
        <f t="shared" si="1066"/>
        <v/>
      </c>
      <c r="AHK341" s="36" t="str">
        <f t="shared" si="1046"/>
        <v/>
      </c>
      <c r="AHL341" s="39" t="str">
        <f t="shared" si="1067"/>
        <v/>
      </c>
      <c r="AHM341" s="36" t="str">
        <f t="shared" si="1068"/>
        <v/>
      </c>
      <c r="AHN341" s="36" t="str">
        <f t="shared" si="1047"/>
        <v/>
      </c>
      <c r="AHO341" s="39" t="str">
        <f t="shared" si="1069"/>
        <v/>
      </c>
    </row>
    <row r="342" spans="1:918" s="5" customFormat="1" outlineLevel="1" x14ac:dyDescent="0.25">
      <c r="A342" s="35">
        <f t="shared" si="1070"/>
        <v>4</v>
      </c>
      <c r="B342" s="48" t="s">
        <v>207</v>
      </c>
      <c r="C342" s="37"/>
      <c r="D342" s="35"/>
      <c r="E342" s="35"/>
      <c r="F342" s="35"/>
      <c r="G342" s="57"/>
      <c r="H342" s="57" t="s">
        <v>409</v>
      </c>
      <c r="I342" s="57" t="s">
        <v>409</v>
      </c>
      <c r="J342" s="57"/>
      <c r="K342" s="57" t="s">
        <v>409</v>
      </c>
      <c r="L342" s="57" t="s">
        <v>409</v>
      </c>
      <c r="M342" s="57" t="s">
        <v>409</v>
      </c>
      <c r="N342" s="57"/>
      <c r="O342" s="57" t="s">
        <v>409</v>
      </c>
      <c r="P342" s="57" t="s">
        <v>409</v>
      </c>
      <c r="Q342" s="57" t="s">
        <v>409</v>
      </c>
      <c r="R342" s="57"/>
      <c r="S342" s="57" t="s">
        <v>409</v>
      </c>
      <c r="T342" s="38"/>
      <c r="U342" s="38"/>
      <c r="V342" s="38"/>
      <c r="W342" s="65" t="s">
        <v>399</v>
      </c>
      <c r="X342" s="65"/>
      <c r="Y342" s="65"/>
      <c r="Z342" s="70"/>
      <c r="AA342" s="66"/>
      <c r="AB342" s="65"/>
      <c r="AC342" s="65"/>
      <c r="AD342" s="65" t="s">
        <v>399</v>
      </c>
      <c r="AE342" s="65" t="s">
        <v>399</v>
      </c>
      <c r="AF342" s="67" t="s">
        <v>399</v>
      </c>
      <c r="AG342" s="65" t="s">
        <v>399</v>
      </c>
      <c r="AH342" s="65" t="s">
        <v>399</v>
      </c>
      <c r="AI342" s="65" t="s">
        <v>399</v>
      </c>
      <c r="AJ342" s="65" t="s">
        <v>399</v>
      </c>
      <c r="AK342" s="68"/>
      <c r="AL342" s="73" t="s">
        <v>399</v>
      </c>
      <c r="AM342" s="38"/>
      <c r="AN342" s="38"/>
      <c r="AO342" s="38"/>
      <c r="AP342" s="38"/>
      <c r="AQ342" s="65"/>
      <c r="AR342" s="65" t="s">
        <v>399</v>
      </c>
      <c r="AS342" s="65"/>
      <c r="AT342" s="65"/>
      <c r="AU342" s="70"/>
      <c r="AV342" s="66"/>
      <c r="AW342" s="65"/>
      <c r="AX342" s="65"/>
      <c r="AY342" s="65" t="s">
        <v>399</v>
      </c>
      <c r="AZ342" s="65" t="s">
        <v>399</v>
      </c>
      <c r="BA342" s="67" t="s">
        <v>399</v>
      </c>
      <c r="BB342" s="65" t="s">
        <v>399</v>
      </c>
      <c r="BC342" s="65" t="s">
        <v>399</v>
      </c>
      <c r="BD342" s="65" t="s">
        <v>399</v>
      </c>
      <c r="BE342" s="65" t="s">
        <v>399</v>
      </c>
      <c r="BF342" s="68"/>
      <c r="BG342" s="73" t="s">
        <v>399</v>
      </c>
      <c r="BH342" s="73"/>
      <c r="BI342" s="73"/>
      <c r="BJ342" s="38"/>
      <c r="BK342" s="65"/>
      <c r="BL342" s="65"/>
      <c r="BM342" s="65"/>
      <c r="BN342" s="65"/>
      <c r="BO342" s="70"/>
      <c r="BP342" s="72" t="s">
        <v>399</v>
      </c>
      <c r="BQ342" s="65"/>
      <c r="BR342" s="65"/>
      <c r="BS342" s="65" t="s">
        <v>399</v>
      </c>
      <c r="BT342" s="65" t="s">
        <v>399</v>
      </c>
      <c r="BU342" s="67" t="s">
        <v>399</v>
      </c>
      <c r="BV342" s="65"/>
      <c r="BW342" s="65" t="s">
        <v>399</v>
      </c>
      <c r="BX342" s="65"/>
      <c r="BY342" s="65"/>
      <c r="BZ342" s="68"/>
      <c r="CA342" s="73" t="s">
        <v>399</v>
      </c>
      <c r="CB342" s="73"/>
      <c r="CC342" s="73"/>
      <c r="CD342" s="38"/>
      <c r="CE342" s="37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 t="shared" si="1048"/>
        <v/>
      </c>
      <c r="AGG342" s="43">
        <f t="shared" si="1049"/>
        <v>6</v>
      </c>
      <c r="AGH342" s="35" t="str">
        <f t="shared" si="1037"/>
        <v/>
      </c>
      <c r="AGL342" s="36">
        <f t="shared" si="1050"/>
        <v>9</v>
      </c>
      <c r="AGM342" s="36">
        <f t="shared" si="1038"/>
        <v>24</v>
      </c>
      <c r="AGN342" s="39" t="str">
        <f t="shared" si="1051"/>
        <v/>
      </c>
      <c r="AGO342" s="36" t="str">
        <f t="shared" si="1052"/>
        <v/>
      </c>
      <c r="AGP342" s="36" t="str">
        <f t="shared" si="1039"/>
        <v/>
      </c>
      <c r="AGQ342" s="39" t="str">
        <f t="shared" si="1053"/>
        <v/>
      </c>
      <c r="AGR342" s="36" t="str">
        <f t="shared" si="1054"/>
        <v/>
      </c>
      <c r="AGS342" s="36" t="str">
        <f t="shared" si="1040"/>
        <v/>
      </c>
      <c r="AGT342" s="39" t="str">
        <f t="shared" si="1055"/>
        <v/>
      </c>
      <c r="AGU342" s="36" t="str">
        <f t="shared" si="1056"/>
        <v/>
      </c>
      <c r="AGV342" s="36" t="str">
        <f t="shared" si="1041"/>
        <v/>
      </c>
      <c r="AGW342" s="39" t="str">
        <f t="shared" si="1057"/>
        <v/>
      </c>
      <c r="AGX342" s="36" t="str">
        <f t="shared" si="1058"/>
        <v/>
      </c>
      <c r="AGY342" s="36" t="str">
        <f t="shared" si="1042"/>
        <v/>
      </c>
      <c r="AGZ342" s="39" t="str">
        <f t="shared" si="1059"/>
        <v/>
      </c>
      <c r="AHA342" s="36" t="str">
        <f t="shared" si="1060"/>
        <v/>
      </c>
      <c r="AHB342" s="36" t="str">
        <f t="shared" si="1043"/>
        <v/>
      </c>
      <c r="AHC342" s="39" t="str">
        <f t="shared" si="1061"/>
        <v/>
      </c>
      <c r="AHD342" s="36" t="str">
        <f t="shared" si="1062"/>
        <v/>
      </c>
      <c r="AHE342" s="36" t="str">
        <f t="shared" si="1044"/>
        <v/>
      </c>
      <c r="AHF342" s="39" t="str">
        <f t="shared" si="1063"/>
        <v/>
      </c>
      <c r="AHG342" s="36" t="str">
        <f t="shared" si="1064"/>
        <v/>
      </c>
      <c r="AHH342" s="36" t="str">
        <f t="shared" si="1045"/>
        <v/>
      </c>
      <c r="AHI342" s="39" t="str">
        <f t="shared" si="1065"/>
        <v/>
      </c>
      <c r="AHJ342" s="36" t="str">
        <f t="shared" si="1066"/>
        <v/>
      </c>
      <c r="AHK342" s="36" t="str">
        <f t="shared" si="1046"/>
        <v/>
      </c>
      <c r="AHL342" s="39" t="str">
        <f t="shared" si="1067"/>
        <v/>
      </c>
      <c r="AHM342" s="36" t="str">
        <f t="shared" si="1068"/>
        <v/>
      </c>
      <c r="AHN342" s="36" t="str">
        <f t="shared" si="1047"/>
        <v/>
      </c>
      <c r="AHO342" s="39" t="str">
        <f t="shared" si="1069"/>
        <v/>
      </c>
    </row>
    <row r="343" spans="1:918" s="5" customFormat="1" outlineLevel="1" x14ac:dyDescent="0.25">
      <c r="A343" s="35">
        <f t="shared" si="1070"/>
        <v>5</v>
      </c>
      <c r="B343" s="48" t="s">
        <v>208</v>
      </c>
      <c r="C343" s="37"/>
      <c r="D343" s="35"/>
      <c r="E343" s="35"/>
      <c r="F343" s="35"/>
      <c r="G343" s="57"/>
      <c r="H343" s="57"/>
      <c r="I343" s="57"/>
      <c r="J343" s="57"/>
      <c r="K343" s="57"/>
      <c r="L343" s="57"/>
      <c r="M343" s="57"/>
      <c r="N343" s="57"/>
      <c r="O343" s="57" t="s">
        <v>399</v>
      </c>
      <c r="P343" s="57" t="s">
        <v>399</v>
      </c>
      <c r="Q343" s="57"/>
      <c r="R343" s="57"/>
      <c r="S343" s="57"/>
      <c r="T343" s="38"/>
      <c r="U343" s="38"/>
      <c r="V343" s="38"/>
      <c r="W343" s="65" t="s">
        <v>399</v>
      </c>
      <c r="X343" s="65"/>
      <c r="Y343" s="65"/>
      <c r="Z343" s="70"/>
      <c r="AA343" s="72"/>
      <c r="AB343" s="65"/>
      <c r="AC343" s="65"/>
      <c r="AD343" s="65" t="s">
        <v>399</v>
      </c>
      <c r="AE343" s="65" t="s">
        <v>399</v>
      </c>
      <c r="AF343" s="65" t="s">
        <v>399</v>
      </c>
      <c r="AG343" s="65" t="s">
        <v>399</v>
      </c>
      <c r="AH343" s="65" t="s">
        <v>399</v>
      </c>
      <c r="AI343" s="65" t="s">
        <v>399</v>
      </c>
      <c r="AJ343" s="65" t="s">
        <v>399</v>
      </c>
      <c r="AK343" s="65"/>
      <c r="AL343" s="69" t="s">
        <v>399</v>
      </c>
      <c r="AM343" s="38"/>
      <c r="AN343" s="38"/>
      <c r="AO343" s="38"/>
      <c r="AP343" s="38"/>
      <c r="AQ343" s="65"/>
      <c r="AR343" s="65" t="s">
        <v>399</v>
      </c>
      <c r="AS343" s="65"/>
      <c r="AT343" s="65"/>
      <c r="AU343" s="70"/>
      <c r="AV343" s="72"/>
      <c r="AW343" s="65"/>
      <c r="AX343" s="65"/>
      <c r="AY343" s="65" t="s">
        <v>399</v>
      </c>
      <c r="AZ343" s="65" t="s">
        <v>399</v>
      </c>
      <c r="BA343" s="65" t="s">
        <v>399</v>
      </c>
      <c r="BB343" s="65" t="s">
        <v>399</v>
      </c>
      <c r="BC343" s="65" t="s">
        <v>399</v>
      </c>
      <c r="BD343" s="65" t="s">
        <v>399</v>
      </c>
      <c r="BE343" s="65" t="s">
        <v>399</v>
      </c>
      <c r="BF343" s="65"/>
      <c r="BG343" s="69" t="s">
        <v>399</v>
      </c>
      <c r="BH343" s="69"/>
      <c r="BI343" s="69"/>
      <c r="BJ343" s="38"/>
      <c r="BK343" s="65"/>
      <c r="BL343" s="65"/>
      <c r="BM343" s="65"/>
      <c r="BN343" s="65"/>
      <c r="BO343" s="70"/>
      <c r="BP343" s="72" t="s">
        <v>399</v>
      </c>
      <c r="BQ343" s="65"/>
      <c r="BR343" s="65"/>
      <c r="BS343" s="65" t="s">
        <v>399</v>
      </c>
      <c r="BT343" s="65" t="s">
        <v>399</v>
      </c>
      <c r="BU343" s="65" t="s">
        <v>399</v>
      </c>
      <c r="BV343" s="65"/>
      <c r="BW343" s="65" t="s">
        <v>399</v>
      </c>
      <c r="BX343" s="65"/>
      <c r="BY343" s="65"/>
      <c r="BZ343" s="65"/>
      <c r="CA343" s="69" t="s">
        <v>399</v>
      </c>
      <c r="CB343" s="69"/>
      <c r="CC343" s="69"/>
      <c r="CD343" s="38"/>
      <c r="CE343" s="37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7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7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7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7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 t="s">
        <v>300</v>
      </c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si="1048"/>
        <v/>
      </c>
      <c r="AGG343" s="43">
        <f t="shared" si="1049"/>
        <v>6</v>
      </c>
      <c r="AGH343" s="35" t="str">
        <f t="shared" si="1037"/>
        <v/>
      </c>
      <c r="AGL343" s="36" t="str">
        <f t="shared" si="1050"/>
        <v/>
      </c>
      <c r="AGM343" s="36">
        <f t="shared" si="1038"/>
        <v>26</v>
      </c>
      <c r="AGN343" s="39" t="str">
        <f t="shared" si="1051"/>
        <v/>
      </c>
      <c r="AGO343" s="36" t="str">
        <f t="shared" si="1052"/>
        <v/>
      </c>
      <c r="AGP343" s="36" t="str">
        <f t="shared" si="1039"/>
        <v/>
      </c>
      <c r="AGQ343" s="39" t="str">
        <f t="shared" si="1053"/>
        <v/>
      </c>
      <c r="AGR343" s="36" t="str">
        <f t="shared" si="1054"/>
        <v/>
      </c>
      <c r="AGS343" s="36" t="str">
        <f t="shared" si="1040"/>
        <v/>
      </c>
      <c r="AGT343" s="39" t="str">
        <f t="shared" si="1055"/>
        <v/>
      </c>
      <c r="AGU343" s="36" t="str">
        <f t="shared" si="1056"/>
        <v/>
      </c>
      <c r="AGV343" s="36" t="str">
        <f t="shared" si="1041"/>
        <v/>
      </c>
      <c r="AGW343" s="39" t="str">
        <f t="shared" si="1057"/>
        <v/>
      </c>
      <c r="AGX343" s="36" t="str">
        <f t="shared" si="1058"/>
        <v/>
      </c>
      <c r="AGY343" s="36" t="str">
        <f t="shared" si="1042"/>
        <v/>
      </c>
      <c r="AGZ343" s="39" t="str">
        <f t="shared" si="1059"/>
        <v/>
      </c>
      <c r="AHA343" s="36" t="str">
        <f t="shared" si="1060"/>
        <v/>
      </c>
      <c r="AHB343" s="36" t="str">
        <f t="shared" si="1043"/>
        <v/>
      </c>
      <c r="AHC343" s="39" t="str">
        <f t="shared" si="1061"/>
        <v/>
      </c>
      <c r="AHD343" s="36" t="str">
        <f t="shared" si="1062"/>
        <v/>
      </c>
      <c r="AHE343" s="36" t="str">
        <f t="shared" si="1044"/>
        <v/>
      </c>
      <c r="AHF343" s="39" t="str">
        <f t="shared" si="1063"/>
        <v/>
      </c>
      <c r="AHG343" s="36" t="str">
        <f t="shared" si="1064"/>
        <v/>
      </c>
      <c r="AHH343" s="36" t="str">
        <f t="shared" si="1045"/>
        <v/>
      </c>
      <c r="AHI343" s="39" t="str">
        <f t="shared" si="1065"/>
        <v/>
      </c>
      <c r="AHJ343" s="36" t="str">
        <f t="shared" si="1066"/>
        <v/>
      </c>
      <c r="AHK343" s="36" t="str">
        <f t="shared" si="1046"/>
        <v/>
      </c>
      <c r="AHL343" s="39" t="str">
        <f t="shared" si="1067"/>
        <v/>
      </c>
      <c r="AHM343" s="36" t="str">
        <f t="shared" si="1068"/>
        <v/>
      </c>
      <c r="AHN343" s="36" t="str">
        <f t="shared" si="1047"/>
        <v/>
      </c>
      <c r="AHO343" s="39" t="str">
        <f t="shared" si="1069"/>
        <v/>
      </c>
    </row>
    <row r="344" spans="1:918" s="5" customFormat="1" outlineLevel="1" x14ac:dyDescent="0.25">
      <c r="A344" s="35">
        <f t="shared" si="1070"/>
        <v>6</v>
      </c>
      <c r="B344" s="36"/>
      <c r="C344" s="37"/>
      <c r="D344" s="35"/>
      <c r="E344" s="35"/>
      <c r="F344" s="35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7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7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7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7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7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7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7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7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48"/>
        <v/>
      </c>
      <c r="AGG344" s="43" t="str">
        <f t="shared" si="1049"/>
        <v/>
      </c>
      <c r="AGH344" s="35" t="str">
        <f t="shared" si="1037"/>
        <v/>
      </c>
      <c r="AGL344" s="36" t="str">
        <f t="shared" si="1050"/>
        <v/>
      </c>
      <c r="AGM344" s="36" t="str">
        <f t="shared" si="1038"/>
        <v/>
      </c>
      <c r="AGN344" s="39" t="str">
        <f t="shared" si="1051"/>
        <v/>
      </c>
      <c r="AGO344" s="36" t="str">
        <f t="shared" si="1052"/>
        <v/>
      </c>
      <c r="AGP344" s="36" t="str">
        <f t="shared" si="1039"/>
        <v/>
      </c>
      <c r="AGQ344" s="39" t="str">
        <f t="shared" si="1053"/>
        <v/>
      </c>
      <c r="AGR344" s="36" t="str">
        <f t="shared" si="1054"/>
        <v/>
      </c>
      <c r="AGS344" s="36" t="str">
        <f t="shared" si="1040"/>
        <v/>
      </c>
      <c r="AGT344" s="39" t="str">
        <f t="shared" si="1055"/>
        <v/>
      </c>
      <c r="AGU344" s="36" t="str">
        <f t="shared" si="1056"/>
        <v/>
      </c>
      <c r="AGV344" s="36" t="str">
        <f t="shared" si="1041"/>
        <v/>
      </c>
      <c r="AGW344" s="39" t="str">
        <f t="shared" si="1057"/>
        <v/>
      </c>
      <c r="AGX344" s="36" t="str">
        <f t="shared" si="1058"/>
        <v/>
      </c>
      <c r="AGY344" s="36" t="str">
        <f t="shared" si="1042"/>
        <v/>
      </c>
      <c r="AGZ344" s="39" t="str">
        <f t="shared" si="1059"/>
        <v/>
      </c>
      <c r="AHA344" s="36" t="str">
        <f t="shared" si="1060"/>
        <v/>
      </c>
      <c r="AHB344" s="36" t="str">
        <f t="shared" si="1043"/>
        <v/>
      </c>
      <c r="AHC344" s="39" t="str">
        <f t="shared" si="1061"/>
        <v/>
      </c>
      <c r="AHD344" s="36" t="str">
        <f t="shared" si="1062"/>
        <v/>
      </c>
      <c r="AHE344" s="36" t="str">
        <f t="shared" si="1044"/>
        <v/>
      </c>
      <c r="AHF344" s="39" t="str">
        <f t="shared" si="1063"/>
        <v/>
      </c>
      <c r="AHG344" s="36" t="str">
        <f t="shared" si="1064"/>
        <v/>
      </c>
      <c r="AHH344" s="36" t="str">
        <f t="shared" si="1045"/>
        <v/>
      </c>
      <c r="AHI344" s="39" t="str">
        <f t="shared" si="1065"/>
        <v/>
      </c>
      <c r="AHJ344" s="36" t="str">
        <f t="shared" si="1066"/>
        <v/>
      </c>
      <c r="AHK344" s="36" t="str">
        <f t="shared" si="1046"/>
        <v/>
      </c>
      <c r="AHL344" s="39" t="str">
        <f t="shared" si="1067"/>
        <v/>
      </c>
      <c r="AHM344" s="36" t="str">
        <f t="shared" si="1068"/>
        <v/>
      </c>
      <c r="AHN344" s="36" t="str">
        <f t="shared" si="1047"/>
        <v/>
      </c>
      <c r="AHO344" s="39" t="str">
        <f t="shared" si="1069"/>
        <v/>
      </c>
    </row>
    <row r="345" spans="1:918" s="5" customFormat="1" outlineLevel="1" x14ac:dyDescent="0.25">
      <c r="A345" s="35">
        <f t="shared" si="1070"/>
        <v>7</v>
      </c>
      <c r="B345" s="36"/>
      <c r="C345" s="37"/>
      <c r="D345" s="35"/>
      <c r="E345" s="35"/>
      <c r="F345" s="35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7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7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7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7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7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7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7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7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48"/>
        <v/>
      </c>
      <c r="AGG345" s="43" t="str">
        <f t="shared" si="1049"/>
        <v/>
      </c>
      <c r="AGH345" s="35" t="str">
        <f t="shared" si="1037"/>
        <v/>
      </c>
      <c r="AGL345" s="36" t="str">
        <f t="shared" si="1050"/>
        <v/>
      </c>
      <c r="AGM345" s="36" t="str">
        <f t="shared" si="1038"/>
        <v/>
      </c>
      <c r="AGN345" s="39" t="str">
        <f t="shared" si="1051"/>
        <v/>
      </c>
      <c r="AGO345" s="36" t="str">
        <f t="shared" si="1052"/>
        <v/>
      </c>
      <c r="AGP345" s="36" t="str">
        <f t="shared" si="1039"/>
        <v/>
      </c>
      <c r="AGQ345" s="39" t="str">
        <f t="shared" si="1053"/>
        <v/>
      </c>
      <c r="AGR345" s="36" t="str">
        <f t="shared" si="1054"/>
        <v/>
      </c>
      <c r="AGS345" s="36" t="str">
        <f t="shared" si="1040"/>
        <v/>
      </c>
      <c r="AGT345" s="39" t="str">
        <f t="shared" si="1055"/>
        <v/>
      </c>
      <c r="AGU345" s="36" t="str">
        <f t="shared" si="1056"/>
        <v/>
      </c>
      <c r="AGV345" s="36" t="str">
        <f t="shared" si="1041"/>
        <v/>
      </c>
      <c r="AGW345" s="39" t="str">
        <f t="shared" si="1057"/>
        <v/>
      </c>
      <c r="AGX345" s="36" t="str">
        <f t="shared" si="1058"/>
        <v/>
      </c>
      <c r="AGY345" s="36" t="str">
        <f t="shared" si="1042"/>
        <v/>
      </c>
      <c r="AGZ345" s="39" t="str">
        <f t="shared" si="1059"/>
        <v/>
      </c>
      <c r="AHA345" s="36" t="str">
        <f t="shared" si="1060"/>
        <v/>
      </c>
      <c r="AHB345" s="36" t="str">
        <f t="shared" si="1043"/>
        <v/>
      </c>
      <c r="AHC345" s="39" t="str">
        <f t="shared" si="1061"/>
        <v/>
      </c>
      <c r="AHD345" s="36" t="str">
        <f t="shared" si="1062"/>
        <v/>
      </c>
      <c r="AHE345" s="36" t="str">
        <f t="shared" si="1044"/>
        <v/>
      </c>
      <c r="AHF345" s="39" t="str">
        <f t="shared" si="1063"/>
        <v/>
      </c>
      <c r="AHG345" s="36" t="str">
        <f t="shared" si="1064"/>
        <v/>
      </c>
      <c r="AHH345" s="36" t="str">
        <f t="shared" si="1045"/>
        <v/>
      </c>
      <c r="AHI345" s="39" t="str">
        <f t="shared" si="1065"/>
        <v/>
      </c>
      <c r="AHJ345" s="36" t="str">
        <f t="shared" si="1066"/>
        <v/>
      </c>
      <c r="AHK345" s="36" t="str">
        <f t="shared" si="1046"/>
        <v/>
      </c>
      <c r="AHL345" s="39" t="str">
        <f t="shared" si="1067"/>
        <v/>
      </c>
      <c r="AHM345" s="36" t="str">
        <f t="shared" si="1068"/>
        <v/>
      </c>
      <c r="AHN345" s="36" t="str">
        <f t="shared" si="1047"/>
        <v/>
      </c>
      <c r="AHO345" s="39" t="str">
        <f t="shared" si="1069"/>
        <v/>
      </c>
    </row>
    <row r="346" spans="1:918" s="32" customFormat="1" x14ac:dyDescent="0.25">
      <c r="A346" s="31" t="s">
        <v>50</v>
      </c>
      <c r="C346" s="33"/>
      <c r="D346" s="33"/>
      <c r="E346" s="33"/>
      <c r="F346" s="34"/>
      <c r="G346" s="33"/>
      <c r="H346" s="33"/>
      <c r="I346" s="33"/>
      <c r="J346" s="34"/>
      <c r="K346" s="33"/>
      <c r="L346" s="33"/>
      <c r="M346" s="33"/>
      <c r="N346" s="34"/>
      <c r="O346" s="33"/>
      <c r="P346" s="33"/>
      <c r="Q346" s="33"/>
      <c r="R346" s="34"/>
      <c r="S346" s="33"/>
      <c r="T346" s="33"/>
      <c r="U346" s="33"/>
      <c r="V346" s="34"/>
      <c r="W346" s="33"/>
      <c r="X346" s="33"/>
      <c r="Y346" s="33"/>
      <c r="Z346" s="34"/>
      <c r="AA346" s="33"/>
      <c r="AB346" s="33"/>
      <c r="AC346" s="33"/>
      <c r="AD346" s="34"/>
      <c r="AE346" s="33"/>
      <c r="AF346" s="33"/>
      <c r="AG346" s="33"/>
      <c r="AH346" s="34"/>
      <c r="AI346" s="33"/>
      <c r="AJ346" s="33"/>
      <c r="AK346" s="33"/>
      <c r="AL346" s="34"/>
      <c r="AM346" s="33"/>
      <c r="AN346" s="33"/>
      <c r="AO346" s="33"/>
      <c r="AP346" s="34"/>
      <c r="AQ346" s="33"/>
      <c r="AR346" s="33"/>
      <c r="AS346" s="33"/>
      <c r="AT346" s="34"/>
      <c r="AU346" s="33"/>
      <c r="AV346" s="33"/>
      <c r="AW346" s="33"/>
      <c r="AX346" s="34"/>
      <c r="AY346" s="33"/>
      <c r="AZ346" s="33"/>
      <c r="BA346" s="33"/>
      <c r="BB346" s="34"/>
      <c r="BC346" s="33"/>
      <c r="BD346" s="33"/>
      <c r="BE346" s="33"/>
      <c r="BF346" s="34"/>
      <c r="BG346" s="33"/>
      <c r="BH346" s="33"/>
      <c r="BI346" s="33"/>
      <c r="BJ346" s="34"/>
      <c r="BK346" s="33"/>
      <c r="BL346" s="33"/>
      <c r="BM346" s="33"/>
      <c r="BN346" s="34"/>
      <c r="BO346" s="33"/>
      <c r="BP346" s="33"/>
      <c r="BQ346" s="33"/>
      <c r="BR346" s="34"/>
      <c r="BS346" s="33"/>
      <c r="BT346" s="33"/>
      <c r="BU346" s="33"/>
      <c r="BV346" s="34"/>
      <c r="BW346" s="33"/>
      <c r="BX346" s="33"/>
      <c r="BY346" s="33"/>
      <c r="BZ346" s="34"/>
      <c r="CA346" s="33"/>
      <c r="CB346" s="33"/>
      <c r="CC346" s="33"/>
      <c r="CD346" s="34"/>
      <c r="CE346" s="33"/>
      <c r="CF346" s="33"/>
      <c r="CG346" s="33"/>
      <c r="CH346" s="34"/>
      <c r="CI346" s="33"/>
      <c r="CJ346" s="33"/>
      <c r="CK346" s="33"/>
      <c r="CL346" s="34"/>
      <c r="CM346" s="33"/>
      <c r="CN346" s="33"/>
      <c r="CO346" s="33"/>
      <c r="CP346" s="34"/>
      <c r="CQ346" s="33"/>
      <c r="CR346" s="33"/>
      <c r="CS346" s="33"/>
      <c r="CT346" s="34"/>
      <c r="CU346" s="33"/>
      <c r="CV346" s="33"/>
      <c r="CW346" s="33"/>
      <c r="CX346" s="34"/>
      <c r="CY346" s="33"/>
      <c r="CZ346" s="33"/>
      <c r="DA346" s="33"/>
      <c r="DB346" s="34"/>
      <c r="DC346" s="33"/>
      <c r="DD346" s="33"/>
      <c r="DE346" s="33"/>
      <c r="DF346" s="34"/>
      <c r="DG346" s="33"/>
      <c r="DH346" s="33"/>
      <c r="DI346" s="33"/>
      <c r="DJ346" s="34"/>
      <c r="DK346" s="33"/>
      <c r="DL346" s="33"/>
      <c r="DM346" s="33"/>
      <c r="DN346" s="34"/>
      <c r="DO346" s="33"/>
      <c r="DP346" s="33"/>
      <c r="DQ346" s="33"/>
      <c r="DR346" s="34"/>
      <c r="DS346" s="33"/>
      <c r="DT346" s="33"/>
      <c r="DU346" s="33"/>
      <c r="DV346" s="34"/>
      <c r="DW346" s="33"/>
      <c r="DX346" s="33"/>
      <c r="DY346" s="33"/>
      <c r="DZ346" s="34"/>
      <c r="EA346" s="33"/>
      <c r="EB346" s="33"/>
      <c r="EC346" s="33"/>
      <c r="ED346" s="34"/>
      <c r="EE346" s="33"/>
      <c r="EF346" s="33"/>
      <c r="EG346" s="33"/>
      <c r="EH346" s="34"/>
      <c r="EI346" s="33"/>
      <c r="EJ346" s="33"/>
      <c r="EK346" s="33"/>
      <c r="EL346" s="34"/>
      <c r="EM346" s="33"/>
      <c r="EN346" s="33"/>
      <c r="EO346" s="33"/>
      <c r="EP346" s="34"/>
      <c r="EQ346" s="33"/>
      <c r="ER346" s="33"/>
      <c r="ES346" s="33"/>
      <c r="ET346" s="34"/>
      <c r="EU346" s="33"/>
      <c r="EV346" s="33"/>
      <c r="EW346" s="33"/>
      <c r="EX346" s="34"/>
      <c r="EY346" s="33"/>
      <c r="EZ346" s="33"/>
      <c r="FA346" s="33"/>
      <c r="FB346" s="34"/>
      <c r="FC346" s="33"/>
      <c r="FD346" s="33"/>
      <c r="FE346" s="33"/>
      <c r="FF346" s="34"/>
      <c r="FG346" s="33"/>
      <c r="FH346" s="33"/>
      <c r="FI346" s="33"/>
      <c r="FJ346" s="34"/>
      <c r="FK346" s="33"/>
      <c r="FL346" s="33"/>
      <c r="FM346" s="33"/>
      <c r="FN346" s="34"/>
      <c r="FO346" s="33"/>
      <c r="FP346" s="33"/>
      <c r="FQ346" s="33"/>
      <c r="FR346" s="34"/>
      <c r="FS346" s="33"/>
      <c r="FT346" s="33"/>
      <c r="FU346" s="33"/>
      <c r="FV346" s="34"/>
      <c r="FW346" s="33"/>
      <c r="FX346" s="33"/>
      <c r="FY346" s="33"/>
      <c r="FZ346" s="34"/>
      <c r="GA346" s="33"/>
      <c r="GB346" s="33"/>
      <c r="GC346" s="33"/>
      <c r="GD346" s="34"/>
      <c r="GE346" s="33"/>
      <c r="GF346" s="33"/>
      <c r="GG346" s="33"/>
      <c r="GH346" s="34"/>
      <c r="GI346" s="33"/>
      <c r="GJ346" s="33"/>
      <c r="GK346" s="33"/>
      <c r="GL346" s="34"/>
      <c r="GM346" s="33"/>
      <c r="GN346" s="33"/>
      <c r="GO346" s="33"/>
      <c r="GP346" s="34"/>
      <c r="GQ346" s="33"/>
      <c r="GR346" s="33"/>
      <c r="GS346" s="33"/>
      <c r="GT346" s="34"/>
      <c r="GU346" s="33"/>
      <c r="GV346" s="33"/>
      <c r="GW346" s="33"/>
      <c r="GX346" s="34"/>
      <c r="GY346" s="33"/>
      <c r="GZ346" s="33"/>
      <c r="HA346" s="33"/>
      <c r="HB346" s="34"/>
      <c r="HC346" s="33"/>
      <c r="HD346" s="33"/>
      <c r="HE346" s="33"/>
      <c r="HF346" s="34"/>
      <c r="HG346" s="33"/>
      <c r="HH346" s="33"/>
      <c r="HI346" s="33"/>
      <c r="HJ346" s="34"/>
      <c r="HK346" s="33"/>
      <c r="HL346" s="33"/>
      <c r="HM346" s="33"/>
      <c r="HN346" s="34"/>
      <c r="HO346" s="33"/>
      <c r="HP346" s="33"/>
      <c r="HQ346" s="33"/>
      <c r="HR346" s="34"/>
      <c r="HS346" s="33"/>
      <c r="HT346" s="33"/>
      <c r="HU346" s="33"/>
      <c r="HV346" s="34"/>
      <c r="HW346" s="33"/>
      <c r="HX346" s="33"/>
      <c r="HY346" s="33"/>
      <c r="HZ346" s="34"/>
      <c r="IA346" s="33"/>
      <c r="IB346" s="33"/>
      <c r="IC346" s="33"/>
      <c r="ID346" s="34"/>
      <c r="IE346" s="33"/>
      <c r="IF346" s="33"/>
      <c r="IG346" s="33"/>
      <c r="IH346" s="34"/>
      <c r="II346" s="33"/>
      <c r="IJ346" s="33"/>
      <c r="IK346" s="33"/>
      <c r="IL346" s="34"/>
      <c r="IM346" s="33"/>
      <c r="IN346" s="33"/>
      <c r="IO346" s="33"/>
      <c r="IP346" s="34"/>
      <c r="IQ346" s="33"/>
      <c r="IR346" s="33"/>
      <c r="IS346" s="33"/>
      <c r="IT346" s="34"/>
      <c r="IU346" s="33"/>
      <c r="IV346" s="33"/>
      <c r="IW346" s="33"/>
      <c r="IX346" s="34"/>
      <c r="IY346" s="33"/>
      <c r="IZ346" s="33"/>
      <c r="JA346" s="33"/>
      <c r="JB346" s="34"/>
      <c r="JC346" s="33"/>
      <c r="JD346" s="33"/>
      <c r="JE346" s="33"/>
      <c r="JF346" s="34"/>
      <c r="JG346" s="33"/>
      <c r="JH346" s="33"/>
      <c r="JI346" s="33"/>
      <c r="JJ346" s="34"/>
      <c r="JK346" s="33"/>
      <c r="JL346" s="33"/>
      <c r="JM346" s="33"/>
      <c r="JN346" s="34"/>
      <c r="JO346" s="33"/>
      <c r="JP346" s="33"/>
      <c r="JQ346" s="33"/>
      <c r="JR346" s="34"/>
      <c r="JS346" s="33"/>
      <c r="JT346" s="33"/>
      <c r="JU346" s="33"/>
      <c r="JV346" s="34"/>
      <c r="JW346" s="33"/>
      <c r="JX346" s="33"/>
      <c r="JY346" s="33"/>
      <c r="JZ346" s="34"/>
      <c r="KA346" s="33"/>
      <c r="KB346" s="33"/>
      <c r="KC346" s="33"/>
      <c r="KD346" s="34"/>
      <c r="KE346" s="33"/>
      <c r="KF346" s="33"/>
      <c r="KG346" s="33"/>
      <c r="KH346" s="34"/>
      <c r="KI346" s="33"/>
      <c r="KJ346" s="33"/>
      <c r="KK346" s="33"/>
      <c r="KL346" s="34"/>
      <c r="KM346" s="33"/>
      <c r="KN346" s="33"/>
      <c r="KO346" s="33"/>
      <c r="KP346" s="34"/>
      <c r="KQ346" s="33"/>
      <c r="KR346" s="33"/>
      <c r="KS346" s="33"/>
      <c r="KT346" s="34"/>
      <c r="KU346" s="33"/>
      <c r="KV346" s="33"/>
      <c r="KW346" s="33"/>
      <c r="KX346" s="34"/>
      <c r="KY346" s="33"/>
      <c r="KZ346" s="33"/>
      <c r="LA346" s="33"/>
      <c r="LB346" s="34"/>
      <c r="LC346" s="33"/>
      <c r="LD346" s="33"/>
      <c r="LE346" s="33"/>
      <c r="LF346" s="34"/>
      <c r="LG346" s="33"/>
      <c r="LH346" s="33"/>
      <c r="LI346" s="33"/>
      <c r="LJ346" s="34"/>
      <c r="LK346" s="33"/>
      <c r="LL346" s="33"/>
      <c r="LM346" s="33"/>
      <c r="LN346" s="34"/>
      <c r="LO346" s="33"/>
      <c r="LP346" s="33"/>
      <c r="LQ346" s="33"/>
      <c r="LR346" s="34"/>
      <c r="LS346" s="33"/>
      <c r="LT346" s="33"/>
      <c r="LU346" s="33"/>
      <c r="LV346" s="34"/>
      <c r="LW346" s="33"/>
      <c r="LX346" s="33"/>
      <c r="LY346" s="33"/>
      <c r="LZ346" s="34"/>
      <c r="MA346" s="33"/>
      <c r="MB346" s="33"/>
      <c r="MC346" s="33"/>
      <c r="MD346" s="34"/>
      <c r="ME346" s="33"/>
      <c r="MF346" s="33"/>
      <c r="MG346" s="33"/>
      <c r="MH346" s="34"/>
      <c r="MI346" s="33"/>
      <c r="MJ346" s="33"/>
      <c r="MK346" s="33"/>
      <c r="ML346" s="34"/>
      <c r="MM346" s="33"/>
      <c r="MN346" s="33"/>
      <c r="MO346" s="33"/>
      <c r="MP346" s="34"/>
      <c r="MQ346" s="33"/>
      <c r="MR346" s="33"/>
      <c r="MS346" s="33"/>
      <c r="MT346" s="34"/>
      <c r="MU346" s="33"/>
      <c r="MV346" s="33"/>
      <c r="MW346" s="33"/>
      <c r="MX346" s="34"/>
      <c r="MY346" s="33"/>
      <c r="MZ346" s="33"/>
      <c r="NA346" s="33"/>
      <c r="NB346" s="34"/>
      <c r="NC346" s="33"/>
      <c r="ND346" s="33"/>
      <c r="NE346" s="33"/>
      <c r="NF346" s="34"/>
      <c r="NG346" s="33"/>
      <c r="NH346" s="33"/>
      <c r="NI346" s="33"/>
      <c r="NJ346" s="34"/>
      <c r="NK346" s="33"/>
      <c r="NL346" s="33"/>
      <c r="NM346" s="33"/>
      <c r="NN346" s="34"/>
      <c r="NO346" s="33"/>
      <c r="NP346" s="33"/>
      <c r="NQ346" s="33"/>
      <c r="NR346" s="34"/>
      <c r="NS346" s="33"/>
      <c r="NT346" s="33"/>
      <c r="NU346" s="33"/>
      <c r="NV346" s="34"/>
      <c r="NW346" s="33"/>
      <c r="NX346" s="33"/>
      <c r="NY346" s="33"/>
      <c r="NZ346" s="34"/>
      <c r="OA346" s="33"/>
      <c r="OB346" s="33"/>
      <c r="OC346" s="33"/>
      <c r="OD346" s="34"/>
      <c r="OE346" s="33"/>
      <c r="OF346" s="33"/>
      <c r="OG346" s="33"/>
      <c r="OH346" s="34"/>
      <c r="OI346" s="33"/>
      <c r="OJ346" s="33"/>
      <c r="OK346" s="33"/>
      <c r="OL346" s="34"/>
      <c r="OM346" s="33"/>
      <c r="ON346" s="33"/>
      <c r="OO346" s="33"/>
      <c r="OP346" s="34"/>
      <c r="OQ346" s="33"/>
      <c r="OR346" s="33"/>
      <c r="OS346" s="33"/>
      <c r="OT346" s="34"/>
      <c r="OU346" s="33"/>
      <c r="OV346" s="33"/>
      <c r="OW346" s="33"/>
      <c r="OX346" s="34"/>
      <c r="OY346" s="33"/>
      <c r="OZ346" s="33"/>
      <c r="PA346" s="33"/>
      <c r="PB346" s="34"/>
      <c r="PC346" s="33"/>
      <c r="PD346" s="33"/>
      <c r="PE346" s="33"/>
      <c r="PF346" s="34"/>
      <c r="PG346" s="33"/>
      <c r="PH346" s="33"/>
      <c r="PI346" s="33"/>
      <c r="PJ346" s="34"/>
      <c r="PK346" s="33"/>
      <c r="PL346" s="33"/>
      <c r="PM346" s="33"/>
      <c r="PN346" s="34"/>
      <c r="PO346" s="33"/>
      <c r="PP346" s="33"/>
      <c r="PQ346" s="33"/>
      <c r="PR346" s="34"/>
      <c r="PS346" s="33"/>
      <c r="PT346" s="33"/>
      <c r="PU346" s="33"/>
      <c r="PV346" s="34"/>
      <c r="PW346" s="33"/>
      <c r="PX346" s="33"/>
      <c r="PY346" s="33"/>
      <c r="PZ346" s="34"/>
      <c r="QA346" s="33"/>
      <c r="QB346" s="33"/>
      <c r="QC346" s="33"/>
      <c r="QD346" s="34"/>
      <c r="QE346" s="33"/>
      <c r="QF346" s="33"/>
      <c r="QG346" s="33"/>
      <c r="QH346" s="34"/>
      <c r="QI346" s="33"/>
      <c r="QJ346" s="33"/>
      <c r="QK346" s="33"/>
      <c r="QL346" s="34"/>
      <c r="QM346" s="33"/>
      <c r="QN346" s="33"/>
      <c r="QO346" s="33"/>
      <c r="QP346" s="34"/>
      <c r="QQ346" s="33"/>
      <c r="QR346" s="33"/>
      <c r="QS346" s="33"/>
      <c r="QT346" s="34"/>
      <c r="QU346" s="33"/>
      <c r="QV346" s="33"/>
      <c r="QW346" s="33"/>
      <c r="QX346" s="34"/>
      <c r="QY346" s="33"/>
      <c r="QZ346" s="33"/>
      <c r="RA346" s="33"/>
      <c r="RB346" s="34"/>
      <c r="RC346" s="33"/>
      <c r="RD346" s="33"/>
      <c r="RE346" s="33"/>
      <c r="RF346" s="34"/>
      <c r="RG346" s="33"/>
      <c r="RH346" s="33"/>
      <c r="RI346" s="33"/>
      <c r="RJ346" s="34"/>
      <c r="RK346" s="33"/>
      <c r="RL346" s="33"/>
      <c r="RM346" s="33"/>
      <c r="RN346" s="34"/>
      <c r="RO346" s="33"/>
      <c r="RP346" s="33"/>
      <c r="RQ346" s="33"/>
      <c r="RR346" s="34"/>
      <c r="RS346" s="33"/>
      <c r="RT346" s="33"/>
      <c r="RU346" s="33"/>
      <c r="RV346" s="34"/>
      <c r="RW346" s="33"/>
      <c r="RX346" s="33"/>
      <c r="RY346" s="33"/>
      <c r="RZ346" s="34"/>
      <c r="SA346" s="33"/>
      <c r="SB346" s="33"/>
      <c r="SC346" s="33"/>
      <c r="SD346" s="34"/>
      <c r="SE346" s="33"/>
      <c r="SF346" s="33"/>
      <c r="SG346" s="33"/>
      <c r="SH346" s="34"/>
      <c r="SI346" s="33"/>
      <c r="SJ346" s="33"/>
      <c r="SK346" s="33"/>
      <c r="SL346" s="34"/>
      <c r="SM346" s="33"/>
      <c r="SN346" s="33"/>
      <c r="SO346" s="33"/>
      <c r="SP346" s="34"/>
      <c r="SQ346" s="33"/>
      <c r="SR346" s="33"/>
      <c r="SS346" s="33"/>
      <c r="ST346" s="34"/>
      <c r="SU346" s="33"/>
      <c r="SV346" s="33"/>
      <c r="SW346" s="33"/>
      <c r="SX346" s="34"/>
      <c r="SY346" s="33"/>
      <c r="SZ346" s="33"/>
      <c r="TA346" s="33"/>
      <c r="TB346" s="34"/>
      <c r="TC346" s="33"/>
      <c r="TD346" s="33"/>
      <c r="TE346" s="33"/>
      <c r="TF346" s="34"/>
      <c r="TG346" s="33"/>
      <c r="TH346" s="33"/>
      <c r="TI346" s="33"/>
      <c r="TJ346" s="34"/>
      <c r="TK346" s="33"/>
      <c r="TL346" s="33"/>
      <c r="TM346" s="33"/>
      <c r="TN346" s="34"/>
      <c r="TO346" s="33"/>
      <c r="TP346" s="33"/>
      <c r="TQ346" s="33"/>
      <c r="TR346" s="34"/>
      <c r="TS346" s="33"/>
      <c r="TT346" s="33"/>
      <c r="TU346" s="33"/>
      <c r="TV346" s="34"/>
      <c r="TW346" s="33"/>
      <c r="TX346" s="33"/>
      <c r="TY346" s="33"/>
      <c r="TZ346" s="34"/>
      <c r="UA346" s="33"/>
      <c r="UB346" s="33"/>
      <c r="UC346" s="33"/>
      <c r="UD346" s="34"/>
      <c r="UE346" s="33"/>
      <c r="UF346" s="33"/>
      <c r="UG346" s="33"/>
      <c r="UH346" s="34"/>
      <c r="UI346" s="33"/>
      <c r="UJ346" s="33"/>
      <c r="UK346" s="33"/>
      <c r="UL346" s="34"/>
      <c r="UM346" s="33"/>
      <c r="UN346" s="33"/>
      <c r="UO346" s="33"/>
      <c r="UP346" s="34"/>
      <c r="UQ346" s="33"/>
      <c r="UR346" s="33"/>
      <c r="US346" s="33"/>
      <c r="UT346" s="34"/>
      <c r="UU346" s="33"/>
      <c r="UV346" s="33"/>
      <c r="UW346" s="33"/>
      <c r="UX346" s="34"/>
      <c r="UY346" s="33"/>
      <c r="UZ346" s="33"/>
      <c r="VA346" s="33"/>
      <c r="VB346" s="34"/>
      <c r="VC346" s="33"/>
      <c r="VD346" s="33"/>
      <c r="VE346" s="33"/>
      <c r="VF346" s="34"/>
      <c r="VG346" s="33"/>
      <c r="VH346" s="33"/>
      <c r="VI346" s="33"/>
      <c r="VJ346" s="34"/>
      <c r="VK346" s="33"/>
      <c r="VL346" s="33"/>
      <c r="VM346" s="33"/>
      <c r="VN346" s="34"/>
      <c r="VO346" s="33"/>
      <c r="VP346" s="33"/>
      <c r="VQ346" s="33"/>
      <c r="VR346" s="34"/>
      <c r="VS346" s="33"/>
      <c r="VT346" s="33"/>
      <c r="VU346" s="33"/>
      <c r="VV346" s="34"/>
      <c r="VW346" s="33"/>
      <c r="VX346" s="33"/>
      <c r="VY346" s="33"/>
      <c r="VZ346" s="34"/>
      <c r="WA346" s="33"/>
      <c r="WB346" s="33"/>
      <c r="WC346" s="33"/>
      <c r="WD346" s="34"/>
      <c r="WE346" s="33"/>
      <c r="WF346" s="33"/>
      <c r="WG346" s="33"/>
      <c r="WH346" s="34"/>
      <c r="WI346" s="33"/>
      <c r="WJ346" s="33"/>
      <c r="WK346" s="33"/>
      <c r="WL346" s="34"/>
      <c r="WM346" s="33"/>
      <c r="WN346" s="33"/>
      <c r="WO346" s="33"/>
      <c r="WP346" s="34"/>
      <c r="WQ346" s="33"/>
      <c r="WR346" s="33"/>
      <c r="WS346" s="33"/>
      <c r="WT346" s="34"/>
      <c r="WU346" s="33"/>
      <c r="WV346" s="33"/>
      <c r="WW346" s="33"/>
      <c r="WX346" s="34"/>
      <c r="WY346" s="33"/>
      <c r="WZ346" s="33"/>
      <c r="XA346" s="33"/>
      <c r="XB346" s="34"/>
      <c r="XC346" s="33"/>
      <c r="XD346" s="33"/>
      <c r="XE346" s="33"/>
      <c r="XF346" s="34"/>
      <c r="XG346" s="33"/>
      <c r="XH346" s="33"/>
      <c r="XI346" s="33"/>
      <c r="XJ346" s="34"/>
      <c r="XK346" s="33"/>
      <c r="XL346" s="33"/>
      <c r="XM346" s="33"/>
      <c r="XN346" s="34"/>
      <c r="XO346" s="33"/>
      <c r="XP346" s="33"/>
      <c r="XQ346" s="33"/>
      <c r="XR346" s="34"/>
      <c r="XS346" s="33"/>
      <c r="XT346" s="33"/>
      <c r="XU346" s="33"/>
      <c r="XV346" s="34"/>
      <c r="XW346" s="33"/>
      <c r="XX346" s="33"/>
      <c r="XY346" s="33"/>
      <c r="XZ346" s="34"/>
      <c r="YA346" s="33"/>
      <c r="YB346" s="33"/>
      <c r="YC346" s="33"/>
      <c r="YD346" s="34"/>
      <c r="YE346" s="33"/>
      <c r="YF346" s="33"/>
      <c r="YG346" s="33"/>
      <c r="YH346" s="34"/>
      <c r="YI346" s="33"/>
      <c r="YJ346" s="33"/>
      <c r="YK346" s="33"/>
      <c r="YL346" s="34"/>
      <c r="YM346" s="33"/>
      <c r="YN346" s="33"/>
      <c r="YO346" s="33"/>
      <c r="YP346" s="34"/>
      <c r="YQ346" s="33"/>
      <c r="YR346" s="33"/>
      <c r="YS346" s="33"/>
      <c r="YT346" s="34"/>
      <c r="YU346" s="33"/>
      <c r="YV346" s="33"/>
      <c r="YW346" s="33"/>
      <c r="YX346" s="34"/>
      <c r="YY346" s="33"/>
      <c r="YZ346" s="33"/>
      <c r="ZA346" s="33"/>
      <c r="ZB346" s="34"/>
      <c r="ZC346" s="33"/>
      <c r="ZD346" s="33"/>
      <c r="ZE346" s="33"/>
      <c r="ZF346" s="34"/>
      <c r="ZG346" s="33"/>
      <c r="ZH346" s="33"/>
      <c r="ZI346" s="33"/>
      <c r="ZJ346" s="34"/>
      <c r="ZK346" s="33"/>
      <c r="ZL346" s="33"/>
      <c r="ZM346" s="33"/>
      <c r="ZN346" s="34"/>
      <c r="ZO346" s="33"/>
      <c r="ZP346" s="33"/>
      <c r="ZQ346" s="33"/>
      <c r="ZR346" s="34"/>
      <c r="ZS346" s="33"/>
      <c r="ZT346" s="33"/>
      <c r="ZU346" s="33"/>
      <c r="ZV346" s="34"/>
      <c r="ZW346" s="33"/>
      <c r="ZX346" s="33"/>
      <c r="ZY346" s="33"/>
      <c r="ZZ346" s="34"/>
      <c r="AAA346" s="33"/>
      <c r="AAB346" s="33"/>
      <c r="AAC346" s="33"/>
      <c r="AAD346" s="34"/>
      <c r="AAE346" s="33"/>
      <c r="AAF346" s="33"/>
      <c r="AAG346" s="33"/>
      <c r="AAH346" s="34"/>
      <c r="AAI346" s="33"/>
      <c r="AAJ346" s="33"/>
      <c r="AAK346" s="33"/>
      <c r="AAL346" s="34"/>
      <c r="AAM346" s="33"/>
      <c r="AAN346" s="33"/>
      <c r="AAO346" s="33"/>
      <c r="AAP346" s="34"/>
      <c r="AAQ346" s="33"/>
      <c r="AAR346" s="33"/>
      <c r="AAS346" s="33"/>
      <c r="AAT346" s="34"/>
      <c r="AAU346" s="33"/>
      <c r="AAV346" s="33"/>
      <c r="AAW346" s="33"/>
      <c r="AAX346" s="34"/>
      <c r="AAY346" s="33"/>
      <c r="AAZ346" s="33"/>
      <c r="ABA346" s="33"/>
      <c r="ABB346" s="34"/>
      <c r="ABC346" s="33"/>
      <c r="ABD346" s="33"/>
      <c r="ABE346" s="33"/>
      <c r="ABF346" s="34"/>
      <c r="ABG346" s="33"/>
      <c r="ABH346" s="33"/>
      <c r="ABI346" s="33"/>
      <c r="ABJ346" s="34"/>
      <c r="ABK346" s="33"/>
      <c r="ABL346" s="33"/>
      <c r="ABM346" s="33"/>
      <c r="ABN346" s="34"/>
      <c r="ABO346" s="33"/>
      <c r="ABP346" s="33"/>
      <c r="ABQ346" s="33"/>
      <c r="ABR346" s="34"/>
      <c r="ABS346" s="33"/>
      <c r="ABT346" s="33"/>
      <c r="ABU346" s="33"/>
      <c r="ABV346" s="34"/>
      <c r="ABW346" s="33"/>
      <c r="ABX346" s="33"/>
      <c r="ABY346" s="33"/>
      <c r="ABZ346" s="34"/>
      <c r="ACA346" s="33"/>
      <c r="ACB346" s="33"/>
      <c r="ACC346" s="33"/>
      <c r="ACD346" s="34"/>
      <c r="ACE346" s="33"/>
      <c r="ACF346" s="33"/>
      <c r="ACG346" s="33"/>
      <c r="ACH346" s="34"/>
      <c r="ACI346" s="33"/>
      <c r="ACJ346" s="33"/>
      <c r="ACK346" s="33"/>
      <c r="ACL346" s="34"/>
      <c r="ACM346" s="33"/>
      <c r="ACN346" s="33"/>
      <c r="ACO346" s="33"/>
      <c r="ACP346" s="34"/>
      <c r="ACQ346" s="33"/>
      <c r="ACR346" s="33"/>
      <c r="ACS346" s="33"/>
      <c r="ACT346" s="34"/>
      <c r="ACU346" s="33"/>
      <c r="ACV346" s="33"/>
      <c r="ACW346" s="33"/>
      <c r="ACX346" s="34"/>
      <c r="ACY346" s="33"/>
      <c r="ACZ346" s="33"/>
      <c r="ADA346" s="33"/>
      <c r="ADB346" s="34"/>
      <c r="ADC346" s="33"/>
      <c r="ADD346" s="33"/>
      <c r="ADE346" s="33"/>
      <c r="ADF346" s="34"/>
      <c r="ADG346" s="33"/>
      <c r="ADH346" s="33"/>
      <c r="ADI346" s="33"/>
      <c r="ADJ346" s="34"/>
      <c r="ADK346" s="33"/>
      <c r="ADL346" s="33"/>
      <c r="ADM346" s="33"/>
      <c r="ADN346" s="34"/>
      <c r="ADO346" s="33"/>
      <c r="ADP346" s="33"/>
      <c r="ADQ346" s="33"/>
      <c r="ADR346" s="34"/>
      <c r="ADS346" s="33"/>
      <c r="ADT346" s="33"/>
      <c r="ADU346" s="33"/>
      <c r="ADV346" s="34"/>
      <c r="ADW346" s="33"/>
      <c r="ADX346" s="33"/>
      <c r="ADY346" s="33"/>
      <c r="ADZ346" s="34"/>
      <c r="AEA346" s="33"/>
      <c r="AEB346" s="33"/>
      <c r="AEC346" s="33"/>
      <c r="AED346" s="34"/>
      <c r="AEE346" s="33"/>
      <c r="AEF346" s="33"/>
      <c r="AEG346" s="33"/>
      <c r="AEH346" s="34"/>
      <c r="AEI346" s="33"/>
      <c r="AEJ346" s="33"/>
      <c r="AEK346" s="33"/>
      <c r="AEL346" s="34"/>
      <c r="AEM346" s="33"/>
      <c r="AEN346" s="33"/>
      <c r="AEO346" s="33"/>
      <c r="AEP346" s="34"/>
      <c r="AEQ346" s="33"/>
      <c r="AER346" s="33"/>
      <c r="AES346" s="33"/>
      <c r="AET346" s="34"/>
      <c r="AEU346" s="33"/>
      <c r="AEV346" s="33"/>
      <c r="AEW346" s="33"/>
      <c r="AEX346" s="34"/>
      <c r="AEY346" s="33"/>
      <c r="AEZ346" s="33"/>
      <c r="AFA346" s="33"/>
      <c r="AFB346" s="34"/>
      <c r="AFC346" s="33"/>
      <c r="AFD346" s="33"/>
      <c r="AFE346" s="33"/>
      <c r="AFF346" s="34"/>
      <c r="AFG346" s="33"/>
      <c r="AFH346" s="33"/>
      <c r="AFI346" s="33"/>
      <c r="AFJ346" s="34"/>
      <c r="AFK346" s="33"/>
      <c r="AFL346" s="33"/>
      <c r="AFM346" s="33"/>
      <c r="AFN346" s="34"/>
      <c r="AFO346" s="33"/>
      <c r="AFP346" s="33"/>
      <c r="AFQ346" s="33"/>
      <c r="AFR346" s="34"/>
      <c r="AFS346" s="33"/>
      <c r="AFT346" s="33"/>
      <c r="AFU346" s="33"/>
      <c r="AFV346" s="34"/>
      <c r="AFW346" s="33"/>
      <c r="AFX346" s="33"/>
      <c r="AFY346" s="33"/>
      <c r="AFZ346" s="34"/>
      <c r="AGA346" s="33"/>
      <c r="AGB346" s="33"/>
      <c r="AGC346" s="33"/>
      <c r="AGD346" s="34"/>
      <c r="AGE346" s="33"/>
      <c r="AGF346" s="33"/>
      <c r="AGG346" s="33"/>
      <c r="AGH346" s="33"/>
      <c r="AGI346" s="33"/>
      <c r="AGJ346" s="34"/>
      <c r="AGK346" s="33"/>
      <c r="AGL346" s="33"/>
      <c r="AGM346" s="33"/>
      <c r="AGN346" s="33"/>
      <c r="AGO346" s="34"/>
      <c r="AGP346" s="34"/>
      <c r="AGQ346" s="33"/>
      <c r="AGR346" s="33"/>
      <c r="AGS346" s="33"/>
      <c r="AGT346" s="33"/>
      <c r="AGU346" s="34"/>
      <c r="AGV346" s="34"/>
      <c r="AGW346" s="33"/>
      <c r="AGX346" s="33"/>
      <c r="AGY346" s="33"/>
      <c r="AGZ346" s="33"/>
      <c r="AHA346" s="34"/>
      <c r="AHB346" s="34"/>
      <c r="AHC346" s="33"/>
      <c r="AHD346" s="33"/>
      <c r="AHE346" s="33"/>
      <c r="AHF346" s="33"/>
      <c r="AHG346" s="34"/>
      <c r="AHH346" s="34"/>
      <c r="AHI346" s="33"/>
      <c r="AHJ346" s="33"/>
      <c r="AHK346" s="33"/>
      <c r="AHL346" s="33"/>
      <c r="AHM346" s="34"/>
      <c r="AHN346" s="34"/>
      <c r="AHO346" s="33"/>
      <c r="AHP346" s="33"/>
      <c r="AHQ346" s="33"/>
      <c r="AHR346" s="34"/>
      <c r="AHS346" s="33"/>
      <c r="AHT346" s="33"/>
      <c r="AHU346" s="33"/>
      <c r="AHV346" s="34"/>
      <c r="AHW346" s="33"/>
      <c r="AHX346" s="33"/>
      <c r="AHY346" s="33"/>
      <c r="AHZ346" s="34"/>
      <c r="AIA346" s="33"/>
      <c r="AIB346" s="33"/>
      <c r="AIC346" s="33"/>
      <c r="AID346" s="34"/>
      <c r="AIE346" s="33"/>
      <c r="AIF346" s="33"/>
      <c r="AIG346" s="33"/>
      <c r="AIH346" s="34"/>
    </row>
    <row r="347" spans="1:918" s="5" customFormat="1" outlineLevel="1" x14ac:dyDescent="0.25">
      <c r="A347" s="35">
        <v>1</v>
      </c>
      <c r="B347" s="46" t="s">
        <v>209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 t="s">
        <v>398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 t="s">
        <v>398</v>
      </c>
      <c r="BE347" s="57"/>
      <c r="BF347" s="57"/>
      <c r="BG347" s="57" t="s">
        <v>398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37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7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>IF(COUNTIFS($C$7:$AGE$7,"="&amp;$AGK$5,$C347:$AGE347,"б")=0,"",COUNTIFS($C$7:$AGE$7,"="&amp;$AGK$5,$C347:$AGE347,"б"))</f>
        <v/>
      </c>
      <c r="AGG347" s="43" t="str">
        <f>IF(COUNTIFS($C$7:$AGE$7,"="&amp;$AGK$5,$C347:$AGE347,"у")=0,"",COUNTIFS($C$7:$AGE$7,"="&amp;$AGK$5,$C347:$AGE347,"у"))</f>
        <v/>
      </c>
      <c r="AGH347" s="35" t="str">
        <f t="shared" ref="AGH347:AGH359" si="1071">IF(COUNTIFS($C$7:$AGE$7,"="&amp;$AGK$1,$C347:$AGE347,"н")=0,"",COUNTIFS($C$7:$AGE$7,"="&amp;$AGK$1,$C347:$AGE347,"н"))</f>
        <v/>
      </c>
      <c r="AGL347" s="36" t="str">
        <f>IF(COUNTIFS($C$6:$AGE$6,9,$C347:$AGE347,"б")=0,"",COUNTIFS($C$6:$AGE$6,9,$C347:$AGE347,"б"))</f>
        <v/>
      </c>
      <c r="AGM347" s="36" t="str">
        <f t="shared" ref="AGM347:AGM359" si="1072">IF(COUNTIFS($C$6:$AGE$6,9,$C347:$AGE347,"у")=0,"",COUNTIFS($C$6:$AGE$6,9,$C347:$AGE347,"у"))</f>
        <v/>
      </c>
      <c r="AGN347" s="39">
        <f>IF(COUNTIFS($C$6:$AGE$6,9,$C347:$AGE347,"н")=0,"",COUNTIFS($C$6:$AGE$6,9,$C347:$AGE347,"н"))</f>
        <v>3</v>
      </c>
      <c r="AGO347" s="36" t="str">
        <f>IF(COUNTIFS($C$6:$AGE$6,10,$C347:$AGE347,"б")=0,"",COUNTIFS($C$6:$AGE$6,10,$C347:$AGE347,"б"))</f>
        <v/>
      </c>
      <c r="AGP347" s="36" t="str">
        <f t="shared" ref="AGP347:AGP359" si="1073">IF(COUNTIFS($C$6:$AGE$6,10,$C347:$AGE347,"у")=0,"",COUNTIFS($C$6:$AGE$6,10,$C347:$AGE347,"у"))</f>
        <v/>
      </c>
      <c r="AGQ347" s="39" t="str">
        <f>IF(COUNTIFS($C$6:$AGE$6,10,$C347:$AGE347,"н")=0,"",COUNTIFS($C$6:$AGE$6,10,$C347:$AGE347,"н"))</f>
        <v/>
      </c>
      <c r="AGR347" s="36" t="str">
        <f>IF(COUNTIFS($C$6:$AGE$6,11,$C347:$AGE347,"б")=0,"",COUNTIFS($C$6:$AGE$6,11,$C347:$AGE347,"б"))</f>
        <v/>
      </c>
      <c r="AGS347" s="36" t="str">
        <f t="shared" ref="AGS347:AGS359" si="1074">IF(COUNTIFS($C$6:$AGE$6,11,$C347:$AGE347,"у")=0,"",COUNTIFS($C$6:$AGE$6,11,$C347:$AGE347,"у"))</f>
        <v/>
      </c>
      <c r="AGT347" s="39" t="str">
        <f>IF(COUNTIFS($C$6:$AGE$6,11,$C347:$AGE347,"н")=0,"",COUNTIFS($C$6:$AGE$6,11,$C347:$AGE347,"н"))</f>
        <v/>
      </c>
      <c r="AGU347" s="36" t="str">
        <f>IF(COUNTIFS($C$6:$AGE$6,12,$C347:$AGE347,"б")=0,"",COUNTIFS($C$6:$AGE$6,12,$C347:$AGE347,"б"))</f>
        <v/>
      </c>
      <c r="AGV347" s="36" t="str">
        <f t="shared" ref="AGV347:AGV359" si="1075">IF(COUNTIFS($C$6:$AGE$6,12,$C347:$AGE347,"у")=0,"",COUNTIFS($C$6:$AGE$6,12,$C347:$AGE347,"у"))</f>
        <v/>
      </c>
      <c r="AGW347" s="39" t="str">
        <f>IF(COUNTIFS($C$6:$AGE$6,12,$C347:$AGE347,"н")=0,"",COUNTIFS($C$6:$AGE$6,12,$C347:$AGE347,"н"))</f>
        <v/>
      </c>
      <c r="AGX347" s="36" t="str">
        <f>IF(COUNTIFS($C$6:$AGE$6,1,$C347:$AGE347,"б")=0,"",COUNTIFS($C$6:$AGE$6,1,$C347:$AGE347,"б"))</f>
        <v/>
      </c>
      <c r="AGY347" s="36" t="str">
        <f t="shared" ref="AGY347:AGY359" si="1076">IF(COUNTIFS($C$6:$AGE$6,1,$C347:$AGE347,"у")=0,"",COUNTIFS($C$6:$AGE$6,1,$C347:$AGE347,"у"))</f>
        <v/>
      </c>
      <c r="AGZ347" s="39" t="str">
        <f>IF(COUNTIFS($C$6:$AGE$6,1,$C347:$AGE347,"н")=0,"",COUNTIFS($C$6:$AGE$6,1,$C347:$AGE347,"н"))</f>
        <v/>
      </c>
      <c r="AHA347" s="36" t="str">
        <f>IF(COUNTIFS($C$6:$AGE$6,2,$C347:$AGE347,"б")=0,"",COUNTIFS($C$6:$AGE$6,2,$C347:$AGE347,"б"))</f>
        <v/>
      </c>
      <c r="AHB347" s="36" t="str">
        <f t="shared" ref="AHB347:AHB359" si="1077">IF(COUNTIFS($C$6:$AGE$6,2,$C347:$AGE347,"у")=0,"",COUNTIFS($C$6:$AGE$6,2,$C347:$AGE347,"у"))</f>
        <v/>
      </c>
      <c r="AHC347" s="39" t="str">
        <f>IF(COUNTIFS($C$6:$AGE$6,2,$C347:$AGE347,"н")=0,"",COUNTIFS($C$6:$AGE$6,2,$C347:$AGE347,"н"))</f>
        <v/>
      </c>
      <c r="AHD347" s="36" t="str">
        <f>IF(COUNTIFS($C$6:$AGE$6,3,$C347:$AGE347,"б")=0,"",COUNTIFS($C$6:$AGE$6,3,$C347:$AGE347,"б"))</f>
        <v/>
      </c>
      <c r="AHE347" s="36" t="str">
        <f t="shared" ref="AHE347:AHE359" si="1078">IF(COUNTIFS($C$6:$AGE$6,3,$C347:$AGE347,"у")=0,"",COUNTIFS($C$6:$AGE$6,3,$C347:$AGE347,"у"))</f>
        <v/>
      </c>
      <c r="AHF347" s="39" t="str">
        <f>IF(COUNTIFS($C$6:$AGE$6,3,$C347:$AGE347,"н")=0,"",COUNTIFS($C$6:$AGE$6,3,$C347:$AGE347,"н"))</f>
        <v/>
      </c>
      <c r="AHG347" s="36" t="str">
        <f>IF(COUNTIFS($C$6:$AGE$6,4,$C347:$AGE347,"б")=0,"",COUNTIFS($C$6:$AGE$6,4,$C347:$AGE347,"б"))</f>
        <v/>
      </c>
      <c r="AHH347" s="36" t="str">
        <f t="shared" ref="AHH347:AHH359" si="1079">IF(COUNTIFS($C$6:$AGE$6,4,$C347:$AGE347,"у")=0,"",COUNTIFS($C$6:$AGE$6,4,$C347:$AGE347,"у"))</f>
        <v/>
      </c>
      <c r="AHI347" s="39" t="str">
        <f>IF(COUNTIFS($C$6:$AGE$6,4,$C347:$AGE347,"н")=0,"",COUNTIFS($C$6:$AGE$6,4,$C347:$AGE347,"н"))</f>
        <v/>
      </c>
      <c r="AHJ347" s="36" t="str">
        <f>IF(COUNTIFS($C$6:$AGE$6,5,$C347:$AGE347,"б")=0,"",COUNTIFS($C$6:$AGE$6,5,$C347:$AGE347,"б"))</f>
        <v/>
      </c>
      <c r="AHK347" s="36" t="str">
        <f t="shared" ref="AHK347:AHK359" si="1080">IF(COUNTIFS($C$6:$AGE$6,5,$C347:$AGE347,"у")=0,"",COUNTIFS($C$6:$AGE$6,5,$C347:$AGE347,"у"))</f>
        <v/>
      </c>
      <c r="AHL347" s="39" t="str">
        <f>IF(COUNTIFS($C$6:$AGE$6,5,$C347:$AGE347,"н")=0,"",COUNTIFS($C$6:$AGE$6,5,$C347:$AGE347,"н"))</f>
        <v/>
      </c>
      <c r="AHM347" s="36" t="str">
        <f>IF(COUNTIFS($C$6:$AGE$6,6,$C347:$AGE347,"б")=0,"",COUNTIFS($C$6:$AGE$6,6,$C347:$AGE347,"б"))</f>
        <v/>
      </c>
      <c r="AHN347" s="36" t="str">
        <f t="shared" ref="AHN347:AHN359" si="1081">IF(COUNTIFS($C$6:$AGE$6,6,$C347:$AGE347,"у")=0,"",COUNTIFS($C$6:$AGE$6,6,$C347:$AGE347,"у"))</f>
        <v/>
      </c>
      <c r="AHO347" s="39" t="str">
        <f>IF(COUNTIFS($C$6:$AGE$6,6,$C347:$AGE347,"н")=0,"",COUNTIFS($C$6:$AGE$6,6,$C347:$AGE347,"н"))</f>
        <v/>
      </c>
    </row>
    <row r="348" spans="1:918" s="5" customFormat="1" outlineLevel="1" x14ac:dyDescent="0.25">
      <c r="A348" s="35">
        <f>A347+1</f>
        <v>2</v>
      </c>
      <c r="B348" s="46" t="s">
        <v>210</v>
      </c>
      <c r="C348" s="37"/>
      <c r="D348" s="64"/>
      <c r="E348" s="64"/>
      <c r="F348" s="64"/>
      <c r="G348" s="57" t="s">
        <v>398</v>
      </c>
      <c r="H348" s="57" t="s">
        <v>398</v>
      </c>
      <c r="I348" s="57" t="s">
        <v>398</v>
      </c>
      <c r="J348" s="57" t="s">
        <v>398</v>
      </c>
      <c r="K348" s="57"/>
      <c r="L348" s="57" t="s">
        <v>398</v>
      </c>
      <c r="M348" s="57"/>
      <c r="N348" s="57"/>
      <c r="O348" s="57" t="s">
        <v>398</v>
      </c>
      <c r="P348" s="57" t="s">
        <v>398</v>
      </c>
      <c r="Q348" s="57" t="s">
        <v>398</v>
      </c>
      <c r="R348" s="57" t="s">
        <v>398</v>
      </c>
      <c r="S348" s="57"/>
      <c r="T348" s="38"/>
      <c r="U348" s="38"/>
      <c r="V348" s="38"/>
      <c r="W348" s="61"/>
      <c r="X348" s="57"/>
      <c r="Y348" s="57"/>
      <c r="Z348" s="57"/>
      <c r="AA348" s="57" t="s">
        <v>398</v>
      </c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 t="s">
        <v>398</v>
      </c>
      <c r="BD348" s="57" t="s">
        <v>398</v>
      </c>
      <c r="BE348" s="57" t="s">
        <v>398</v>
      </c>
      <c r="BF348" s="57"/>
      <c r="BG348" s="57" t="s">
        <v>398</v>
      </c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38"/>
      <c r="CB348" s="38"/>
      <c r="CC348" s="38"/>
      <c r="CD348" s="38"/>
      <c r="CE348" s="37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7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7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7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7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ref="AGF348:AGF359" si="1082">IF(COUNTIFS($C$7:$AGE$7,"="&amp;$AGK$1,$C348:$AGE348,"б")=0,"",COUNTIFS($C$7:$AGE$7,"="&amp;$AGK$1,$C348:$AGE348,"б"))</f>
        <v/>
      </c>
      <c r="AGG348" s="43" t="str">
        <f t="shared" ref="AGG348:AGG359" si="1083">IF(COUNTIFS($C$7:$AGE$7,"="&amp;$AGK$1,$C348:$AGE348,"у")=0,"",COUNTIFS($C$7:$AGE$7,"="&amp;$AGK$1,$C348:$AGE348,"у"))</f>
        <v/>
      </c>
      <c r="AGH348" s="35" t="str">
        <f t="shared" si="1071"/>
        <v/>
      </c>
      <c r="AGL348" s="36" t="str">
        <f t="shared" ref="AGL348:AGL359" si="1084">IF(COUNTIFS($C$6:$AGE$6,9,$C348:$AGE348,"б")=0,"",COUNTIFS($C$6:$AGE$6,9,$C348:$AGE348,"б"))</f>
        <v/>
      </c>
      <c r="AGM348" s="36" t="str">
        <f t="shared" si="1072"/>
        <v/>
      </c>
      <c r="AGN348" s="39">
        <f t="shared" ref="AGN348:AGN359" si="1085">IF(COUNTIFS($C$6:$AGE$6,9,$C348:$AGE348,"н")=0,"",COUNTIFS($C$6:$AGE$6,9,$C348:$AGE348,"н"))</f>
        <v>14</v>
      </c>
      <c r="AGO348" s="36" t="str">
        <f t="shared" ref="AGO348:AGO359" si="1086">IF(COUNTIFS($C$6:$AGE$6,10,$C348:$AGE348,"б")=0,"",COUNTIFS($C$6:$AGE$6,10,$C348:$AGE348,"б"))</f>
        <v/>
      </c>
      <c r="AGP348" s="36" t="str">
        <f t="shared" si="1073"/>
        <v/>
      </c>
      <c r="AGQ348" s="39" t="str">
        <f t="shared" ref="AGQ348:AGQ359" si="1087">IF(COUNTIFS($C$6:$AGE$6,10,$C348:$AGE348,"н")=0,"",COUNTIFS($C$6:$AGE$6,10,$C348:$AGE348,"н"))</f>
        <v/>
      </c>
      <c r="AGR348" s="36" t="str">
        <f t="shared" ref="AGR348:AGR359" si="1088">IF(COUNTIFS($C$6:$AGE$6,11,$C348:$AGE348,"б")=0,"",COUNTIFS($C$6:$AGE$6,11,$C348:$AGE348,"б"))</f>
        <v/>
      </c>
      <c r="AGS348" s="36" t="str">
        <f t="shared" si="1074"/>
        <v/>
      </c>
      <c r="AGT348" s="39" t="str">
        <f t="shared" ref="AGT348:AGT359" si="1089">IF(COUNTIFS($C$6:$AGE$6,11,$C348:$AGE348,"н")=0,"",COUNTIFS($C$6:$AGE$6,11,$C348:$AGE348,"н"))</f>
        <v/>
      </c>
      <c r="AGU348" s="36" t="str">
        <f t="shared" ref="AGU348:AGU359" si="1090">IF(COUNTIFS($C$6:$AGE$6,12,$C348:$AGE348,"б")=0,"",COUNTIFS($C$6:$AGE$6,12,$C348:$AGE348,"б"))</f>
        <v/>
      </c>
      <c r="AGV348" s="36" t="str">
        <f t="shared" si="1075"/>
        <v/>
      </c>
      <c r="AGW348" s="39" t="str">
        <f t="shared" ref="AGW348:AGW359" si="1091">IF(COUNTIFS($C$6:$AGE$6,12,$C348:$AGE348,"н")=0,"",COUNTIFS($C$6:$AGE$6,12,$C348:$AGE348,"н"))</f>
        <v/>
      </c>
      <c r="AGX348" s="36" t="str">
        <f t="shared" ref="AGX348:AGX359" si="1092">IF(COUNTIFS($C$6:$AGE$6,1,$C348:$AGE348,"б")=0,"",COUNTIFS($C$6:$AGE$6,1,$C348:$AGE348,"б"))</f>
        <v/>
      </c>
      <c r="AGY348" s="36" t="str">
        <f t="shared" si="1076"/>
        <v/>
      </c>
      <c r="AGZ348" s="39" t="str">
        <f t="shared" ref="AGZ348:AGZ359" si="1093">IF(COUNTIFS($C$6:$AGE$6,1,$C348:$AGE348,"н")=0,"",COUNTIFS($C$6:$AGE$6,1,$C348:$AGE348,"н"))</f>
        <v/>
      </c>
      <c r="AHA348" s="36" t="str">
        <f t="shared" ref="AHA348:AHA359" si="1094">IF(COUNTIFS($C$6:$AGE$6,2,$C348:$AGE348,"б")=0,"",COUNTIFS($C$6:$AGE$6,2,$C348:$AGE348,"б"))</f>
        <v/>
      </c>
      <c r="AHB348" s="36" t="str">
        <f t="shared" si="1077"/>
        <v/>
      </c>
      <c r="AHC348" s="39" t="str">
        <f t="shared" ref="AHC348:AHC359" si="1095">IF(COUNTIFS($C$6:$AGE$6,2,$C348:$AGE348,"н")=0,"",COUNTIFS($C$6:$AGE$6,2,$C348:$AGE348,"н"))</f>
        <v/>
      </c>
      <c r="AHD348" s="36" t="str">
        <f t="shared" ref="AHD348:AHD359" si="1096">IF(COUNTIFS($C$6:$AGE$6,3,$C348:$AGE348,"б")=0,"",COUNTIFS($C$6:$AGE$6,3,$C348:$AGE348,"б"))</f>
        <v/>
      </c>
      <c r="AHE348" s="36" t="str">
        <f t="shared" si="1078"/>
        <v/>
      </c>
      <c r="AHF348" s="39" t="str">
        <f t="shared" ref="AHF348:AHF359" si="1097">IF(COUNTIFS($C$6:$AGE$6,3,$C348:$AGE348,"н")=0,"",COUNTIFS($C$6:$AGE$6,3,$C348:$AGE348,"н"))</f>
        <v/>
      </c>
      <c r="AHG348" s="36" t="str">
        <f t="shared" ref="AHG348:AHG359" si="1098">IF(COUNTIFS($C$6:$AGE$6,4,$C348:$AGE348,"б")=0,"",COUNTIFS($C$6:$AGE$6,4,$C348:$AGE348,"б"))</f>
        <v/>
      </c>
      <c r="AHH348" s="36" t="str">
        <f t="shared" si="1079"/>
        <v/>
      </c>
      <c r="AHI348" s="39" t="str">
        <f t="shared" ref="AHI348:AHI359" si="1099">IF(COUNTIFS($C$6:$AGE$6,4,$C348:$AGE348,"н")=0,"",COUNTIFS($C$6:$AGE$6,4,$C348:$AGE348,"н"))</f>
        <v/>
      </c>
      <c r="AHJ348" s="36" t="str">
        <f t="shared" ref="AHJ348:AHJ359" si="1100">IF(COUNTIFS($C$6:$AGE$6,5,$C348:$AGE348,"б")=0,"",COUNTIFS($C$6:$AGE$6,5,$C348:$AGE348,"б"))</f>
        <v/>
      </c>
      <c r="AHK348" s="36" t="str">
        <f t="shared" si="1080"/>
        <v/>
      </c>
      <c r="AHL348" s="39" t="str">
        <f t="shared" ref="AHL348:AHL359" si="1101">IF(COUNTIFS($C$6:$AGE$6,5,$C348:$AGE348,"н")=0,"",COUNTIFS($C$6:$AGE$6,5,$C348:$AGE348,"н"))</f>
        <v/>
      </c>
      <c r="AHM348" s="36" t="str">
        <f t="shared" ref="AHM348:AHM359" si="1102">IF(COUNTIFS($C$6:$AGE$6,6,$C348:$AGE348,"б")=0,"",COUNTIFS($C$6:$AGE$6,6,$C348:$AGE348,"б"))</f>
        <v/>
      </c>
      <c r="AHN348" s="36" t="str">
        <f t="shared" si="1081"/>
        <v/>
      </c>
      <c r="AHO348" s="39" t="str">
        <f t="shared" ref="AHO348:AHO359" si="1103">IF(COUNTIFS($C$6:$AGE$6,6,$C348:$AGE348,"н")=0,"",COUNTIFS($C$6:$AGE$6,6,$C348:$AGE348,"н"))</f>
        <v/>
      </c>
    </row>
    <row r="349" spans="1:918" s="5" customFormat="1" outlineLevel="1" x14ac:dyDescent="0.25">
      <c r="A349" s="35">
        <f t="shared" ref="A349:A359" si="1104">A348+1</f>
        <v>3</v>
      </c>
      <c r="B349" s="46" t="s">
        <v>211</v>
      </c>
      <c r="C349" s="37"/>
      <c r="D349" s="64"/>
      <c r="E349" s="64"/>
      <c r="F349" s="64"/>
      <c r="G349" s="57" t="s">
        <v>398</v>
      </c>
      <c r="H349" s="57" t="s">
        <v>398</v>
      </c>
      <c r="I349" s="57" t="s">
        <v>398</v>
      </c>
      <c r="J349" s="57" t="s">
        <v>398</v>
      </c>
      <c r="K349" s="57"/>
      <c r="L349" s="57" t="s">
        <v>398</v>
      </c>
      <c r="M349" s="57" t="s">
        <v>398</v>
      </c>
      <c r="N349" s="57"/>
      <c r="O349" s="57" t="s">
        <v>398</v>
      </c>
      <c r="P349" s="57" t="s">
        <v>398</v>
      </c>
      <c r="Q349" s="57"/>
      <c r="R349" s="57" t="s">
        <v>398</v>
      </c>
      <c r="S349" s="57" t="s">
        <v>398</v>
      </c>
      <c r="T349" s="38"/>
      <c r="U349" s="38"/>
      <c r="V349" s="38"/>
      <c r="W349" s="61"/>
      <c r="X349" s="57"/>
      <c r="Y349" s="57"/>
      <c r="Z349" s="57"/>
      <c r="AA349" s="57" t="s">
        <v>398</v>
      </c>
      <c r="AB349" s="57"/>
      <c r="AC349" s="57"/>
      <c r="AD349" s="57"/>
      <c r="AE349" s="57" t="s">
        <v>398</v>
      </c>
      <c r="AF349" s="57" t="s">
        <v>398</v>
      </c>
      <c r="AG349" s="57" t="s">
        <v>398</v>
      </c>
      <c r="AH349" s="57"/>
      <c r="AI349" s="57" t="s">
        <v>398</v>
      </c>
      <c r="AJ349" s="57" t="s">
        <v>398</v>
      </c>
      <c r="AK349" s="57" t="s">
        <v>398</v>
      </c>
      <c r="AL349" s="57"/>
      <c r="AM349" s="57" t="s">
        <v>398</v>
      </c>
      <c r="AN349" s="38"/>
      <c r="AO349" s="38"/>
      <c r="AP349" s="38"/>
      <c r="AQ349" s="61"/>
      <c r="AR349" s="57"/>
      <c r="AS349" s="57" t="s">
        <v>398</v>
      </c>
      <c r="AT349" s="57"/>
      <c r="AU349" s="57"/>
      <c r="AV349" s="57"/>
      <c r="AW349" s="57"/>
      <c r="AX349" s="57"/>
      <c r="AY349" s="57"/>
      <c r="AZ349" s="57" t="s">
        <v>398</v>
      </c>
      <c r="BA349" s="57" t="s">
        <v>398</v>
      </c>
      <c r="BB349" s="57"/>
      <c r="BC349" s="57" t="s">
        <v>398</v>
      </c>
      <c r="BD349" s="57" t="s">
        <v>398</v>
      </c>
      <c r="BE349" s="57" t="s">
        <v>398</v>
      </c>
      <c r="BF349" s="57"/>
      <c r="BG349" s="57" t="s">
        <v>398</v>
      </c>
      <c r="BH349" s="57"/>
      <c r="BI349" s="38"/>
      <c r="BJ349" s="38"/>
      <c r="BK349" s="61"/>
      <c r="BL349" s="57"/>
      <c r="BM349" s="57" t="s">
        <v>398</v>
      </c>
      <c r="BN349" s="57"/>
      <c r="BO349" s="57"/>
      <c r="BP349" s="57"/>
      <c r="BQ349" s="57"/>
      <c r="BR349" s="57"/>
      <c r="BS349" s="57"/>
      <c r="BT349" s="57" t="s">
        <v>398</v>
      </c>
      <c r="BU349" s="57" t="s">
        <v>398</v>
      </c>
      <c r="BV349" s="57"/>
      <c r="BW349" s="57"/>
      <c r="BX349" s="57" t="s">
        <v>398</v>
      </c>
      <c r="BY349" s="57" t="s">
        <v>398</v>
      </c>
      <c r="BZ349" s="57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5</v>
      </c>
      <c r="AGL349" s="36" t="str">
        <f t="shared" si="1084"/>
        <v/>
      </c>
      <c r="AGM349" s="36" t="str">
        <f t="shared" si="1072"/>
        <v/>
      </c>
      <c r="AGN349" s="39">
        <f t="shared" si="1085"/>
        <v>30</v>
      </c>
      <c r="AGO349" s="36" t="str">
        <f t="shared" si="1086"/>
        <v/>
      </c>
      <c r="AGP349" s="36" t="str">
        <f t="shared" si="1073"/>
        <v/>
      </c>
      <c r="AGQ349" s="39" t="str">
        <f t="shared" si="1087"/>
        <v/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4</v>
      </c>
      <c r="B350" s="46" t="s">
        <v>212</v>
      </c>
      <c r="C350" s="37"/>
      <c r="D350" s="64"/>
      <c r="E350" s="64"/>
      <c r="F350" s="64"/>
      <c r="G350" s="57" t="s">
        <v>398</v>
      </c>
      <c r="H350" s="57" t="s">
        <v>398</v>
      </c>
      <c r="I350" s="57" t="s">
        <v>398</v>
      </c>
      <c r="J350" s="57" t="s">
        <v>398</v>
      </c>
      <c r="K350" s="57"/>
      <c r="L350" s="57" t="s">
        <v>398</v>
      </c>
      <c r="M350" s="57"/>
      <c r="N350" s="57"/>
      <c r="O350" s="57" t="s">
        <v>398</v>
      </c>
      <c r="P350" s="57" t="s">
        <v>398</v>
      </c>
      <c r="Q350" s="57" t="s">
        <v>398</v>
      </c>
      <c r="R350" s="57" t="s">
        <v>398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398</v>
      </c>
      <c r="AF350" s="57" t="s">
        <v>398</v>
      </c>
      <c r="AG350" s="57" t="s">
        <v>398</v>
      </c>
      <c r="AH350" s="57"/>
      <c r="AI350" s="57"/>
      <c r="AJ350" s="57"/>
      <c r="AK350" s="57" t="s">
        <v>398</v>
      </c>
      <c r="AL350" s="57"/>
      <c r="AM350" s="57" t="s">
        <v>398</v>
      </c>
      <c r="AN350" s="38"/>
      <c r="AO350" s="38"/>
      <c r="AP350" s="38"/>
      <c r="AQ350" s="61"/>
      <c r="AR350" s="57" t="s">
        <v>398</v>
      </c>
      <c r="AS350" s="57" t="s">
        <v>398</v>
      </c>
      <c r="AT350" s="57"/>
      <c r="AU350" s="57"/>
      <c r="AV350" s="57"/>
      <c r="AW350" s="57"/>
      <c r="AX350" s="57"/>
      <c r="AY350" s="57"/>
      <c r="AZ350" s="57" t="s">
        <v>398</v>
      </c>
      <c r="BA350" s="57" t="s">
        <v>398</v>
      </c>
      <c r="BB350" s="57"/>
      <c r="BC350" s="57"/>
      <c r="BD350" s="57"/>
      <c r="BE350" s="57" t="s">
        <v>398</v>
      </c>
      <c r="BF350" s="57"/>
      <c r="BG350" s="57" t="s">
        <v>398</v>
      </c>
      <c r="BH350" s="57"/>
      <c r="BI350" s="38"/>
      <c r="BJ350" s="38"/>
      <c r="BK350" s="61"/>
      <c r="BL350" s="57" t="s">
        <v>398</v>
      </c>
      <c r="BM350" s="57" t="s">
        <v>398</v>
      </c>
      <c r="BN350" s="57"/>
      <c r="BO350" s="57"/>
      <c r="BP350" s="57"/>
      <c r="BQ350" s="57"/>
      <c r="BR350" s="57"/>
      <c r="BS350" s="57"/>
      <c r="BT350" s="57" t="s">
        <v>398</v>
      </c>
      <c r="BU350" s="57" t="s">
        <v>398</v>
      </c>
      <c r="BV350" s="57"/>
      <c r="BW350" s="57"/>
      <c r="BX350" s="57" t="s">
        <v>398</v>
      </c>
      <c r="BY350" s="57" t="s">
        <v>398</v>
      </c>
      <c r="BZ350" s="57"/>
      <c r="CA350" s="38"/>
      <c r="CB350" s="38"/>
      <c r="CC350" s="38"/>
      <c r="CD350" s="38"/>
      <c r="CE350" s="37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6</v>
      </c>
      <c r="AGL350" s="36" t="str">
        <f t="shared" si="1084"/>
        <v/>
      </c>
      <c r="AGM350" s="36" t="str">
        <f t="shared" si="1072"/>
        <v/>
      </c>
      <c r="AGN350" s="39">
        <f t="shared" si="1085"/>
        <v>26</v>
      </c>
      <c r="AGO350" s="36" t="str">
        <f t="shared" si="1086"/>
        <v/>
      </c>
      <c r="AGP350" s="36" t="str">
        <f t="shared" si="1073"/>
        <v/>
      </c>
      <c r="AGQ350" s="39" t="str">
        <f t="shared" si="1087"/>
        <v/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5</v>
      </c>
      <c r="B351" s="46" t="s">
        <v>213</v>
      </c>
      <c r="C351" s="37"/>
      <c r="D351" s="64"/>
      <c r="E351" s="64"/>
      <c r="F351" s="64"/>
      <c r="G351" s="57" t="s">
        <v>398</v>
      </c>
      <c r="H351" s="57" t="s">
        <v>398</v>
      </c>
      <c r="I351" s="57" t="s">
        <v>398</v>
      </c>
      <c r="J351" s="57" t="s">
        <v>398</v>
      </c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 t="s">
        <v>398</v>
      </c>
      <c r="AF351" s="57" t="s">
        <v>398</v>
      </c>
      <c r="AG351" s="57" t="s">
        <v>398</v>
      </c>
      <c r="AH351" s="57"/>
      <c r="AI351" s="57"/>
      <c r="AJ351" s="57"/>
      <c r="AK351" s="57" t="s">
        <v>398</v>
      </c>
      <c r="AL351" s="57"/>
      <c r="AM351" s="57" t="s">
        <v>398</v>
      </c>
      <c r="AN351" s="38"/>
      <c r="AO351" s="38"/>
      <c r="AP351" s="38"/>
      <c r="AQ351" s="61"/>
      <c r="AR351" s="57"/>
      <c r="AS351" s="57" t="s">
        <v>398</v>
      </c>
      <c r="AT351" s="57"/>
      <c r="AU351" s="57"/>
      <c r="AV351" s="57"/>
      <c r="AW351" s="57"/>
      <c r="AX351" s="57"/>
      <c r="AY351" s="57"/>
      <c r="AZ351" s="57" t="s">
        <v>398</v>
      </c>
      <c r="BA351" s="57"/>
      <c r="BB351" s="57"/>
      <c r="BC351" s="57"/>
      <c r="BD351" s="57"/>
      <c r="BE351" s="57" t="s">
        <v>398</v>
      </c>
      <c r="BF351" s="57"/>
      <c r="BG351" s="57"/>
      <c r="BH351" s="57"/>
      <c r="BI351" s="38"/>
      <c r="BJ351" s="38"/>
      <c r="BK351" s="61"/>
      <c r="BL351" s="57"/>
      <c r="BM351" s="57" t="s">
        <v>398</v>
      </c>
      <c r="BN351" s="57"/>
      <c r="BO351" s="57"/>
      <c r="BP351" s="57"/>
      <c r="BQ351" s="57"/>
      <c r="BR351" s="57"/>
      <c r="BS351" s="57"/>
      <c r="BT351" s="57" t="s">
        <v>398</v>
      </c>
      <c r="BU351" s="57" t="s">
        <v>398</v>
      </c>
      <c r="BV351" s="57"/>
      <c r="BW351" s="57"/>
      <c r="BX351" s="57"/>
      <c r="BY351" s="57" t="s">
        <v>398</v>
      </c>
      <c r="BZ351" s="57"/>
      <c r="CA351" s="38"/>
      <c r="CB351" s="38"/>
      <c r="CC351" s="38"/>
      <c r="CD351" s="38"/>
      <c r="CE351" s="37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7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7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7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7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4</v>
      </c>
      <c r="AGL351" s="36" t="str">
        <f t="shared" si="1084"/>
        <v/>
      </c>
      <c r="AGM351" s="36" t="str">
        <f t="shared" si="1072"/>
        <v/>
      </c>
      <c r="AGN351" s="39">
        <f t="shared" si="1085"/>
        <v>16</v>
      </c>
      <c r="AGO351" s="36" t="str">
        <f t="shared" si="1086"/>
        <v/>
      </c>
      <c r="AGP351" s="36" t="str">
        <f t="shared" si="1073"/>
        <v/>
      </c>
      <c r="AGQ351" s="39" t="str">
        <f t="shared" si="1087"/>
        <v/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6</v>
      </c>
      <c r="B352" s="46" t="s">
        <v>214</v>
      </c>
      <c r="C352" s="37"/>
      <c r="D352" s="64"/>
      <c r="E352" s="64"/>
      <c r="F352" s="64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61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38"/>
      <c r="CB352" s="38"/>
      <c r="CC352" s="38"/>
      <c r="CD352" s="38"/>
      <c r="CE352" s="37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7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7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7</v>
      </c>
      <c r="B353" s="46" t="s">
        <v>215</v>
      </c>
      <c r="C353" s="37"/>
      <c r="D353" s="64"/>
      <c r="E353" s="64"/>
      <c r="F353" s="64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 t="s">
        <v>398</v>
      </c>
      <c r="S353" s="57"/>
      <c r="T353" s="38"/>
      <c r="U353" s="38"/>
      <c r="V353" s="38"/>
      <c r="W353" s="61"/>
      <c r="X353" s="57"/>
      <c r="Y353" s="57"/>
      <c r="Z353" s="57"/>
      <c r="AA353" s="57" t="s">
        <v>398</v>
      </c>
      <c r="AB353" s="57"/>
      <c r="AC353" s="57"/>
      <c r="AD353" s="57"/>
      <c r="AE353" s="57"/>
      <c r="AF353" s="57"/>
      <c r="AG353" s="57"/>
      <c r="AH353" s="57"/>
      <c r="AI353" s="57"/>
      <c r="AJ353" s="57"/>
      <c r="AK353" s="57" t="s">
        <v>398</v>
      </c>
      <c r="AL353" s="57"/>
      <c r="AM353" s="57" t="s">
        <v>398</v>
      </c>
      <c r="AN353" s="38"/>
      <c r="AO353" s="38"/>
      <c r="AP353" s="38"/>
      <c r="AQ353" s="61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 t="s">
        <v>398</v>
      </c>
      <c r="BF353" s="57"/>
      <c r="BG353" s="57" t="s">
        <v>398</v>
      </c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>
        <f t="shared" si="1085"/>
        <v>6</v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5" customFormat="1" outlineLevel="1" x14ac:dyDescent="0.25">
      <c r="A354" s="35">
        <f t="shared" si="1104"/>
        <v>8</v>
      </c>
      <c r="B354" s="46" t="s">
        <v>216</v>
      </c>
      <c r="C354" s="37"/>
      <c r="D354" s="64"/>
      <c r="E354" s="64"/>
      <c r="F354" s="64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61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35" t="str">
        <f t="shared" si="1082"/>
        <v/>
      </c>
      <c r="AGG354" s="43" t="str">
        <f t="shared" si="1083"/>
        <v/>
      </c>
      <c r="AGH354" s="35" t="str">
        <f t="shared" si="1071"/>
        <v/>
      </c>
      <c r="AGL354" s="36" t="str">
        <f t="shared" si="1084"/>
        <v/>
      </c>
      <c r="AGM354" s="36" t="str">
        <f t="shared" si="1072"/>
        <v/>
      </c>
      <c r="AGN354" s="39" t="str">
        <f t="shared" si="1085"/>
        <v/>
      </c>
      <c r="AGO354" s="36" t="str">
        <f t="shared" si="1086"/>
        <v/>
      </c>
      <c r="AGP354" s="36" t="str">
        <f t="shared" si="1073"/>
        <v/>
      </c>
      <c r="AGQ354" s="39" t="str">
        <f t="shared" si="1087"/>
        <v/>
      </c>
      <c r="AGR354" s="36" t="str">
        <f t="shared" si="1088"/>
        <v/>
      </c>
      <c r="AGS354" s="36" t="str">
        <f t="shared" si="1074"/>
        <v/>
      </c>
      <c r="AGT354" s="39" t="str">
        <f t="shared" si="1089"/>
        <v/>
      </c>
      <c r="AGU354" s="36" t="str">
        <f t="shared" si="1090"/>
        <v/>
      </c>
      <c r="AGV354" s="36" t="str">
        <f t="shared" si="1075"/>
        <v/>
      </c>
      <c r="AGW354" s="39" t="str">
        <f t="shared" si="1091"/>
        <v/>
      </c>
      <c r="AGX354" s="36" t="str">
        <f t="shared" si="1092"/>
        <v/>
      </c>
      <c r="AGY354" s="36" t="str">
        <f t="shared" si="1076"/>
        <v/>
      </c>
      <c r="AGZ354" s="39" t="str">
        <f t="shared" si="1093"/>
        <v/>
      </c>
      <c r="AHA354" s="36" t="str">
        <f t="shared" si="1094"/>
        <v/>
      </c>
      <c r="AHB354" s="36" t="str">
        <f t="shared" si="1077"/>
        <v/>
      </c>
      <c r="AHC354" s="39" t="str">
        <f t="shared" si="1095"/>
        <v/>
      </c>
      <c r="AHD354" s="36" t="str">
        <f t="shared" si="1096"/>
        <v/>
      </c>
      <c r="AHE354" s="36" t="str">
        <f t="shared" si="1078"/>
        <v/>
      </c>
      <c r="AHF354" s="39" t="str">
        <f t="shared" si="1097"/>
        <v/>
      </c>
      <c r="AHG354" s="36" t="str">
        <f t="shared" si="1098"/>
        <v/>
      </c>
      <c r="AHH354" s="36" t="str">
        <f t="shared" si="1079"/>
        <v/>
      </c>
      <c r="AHI354" s="39" t="str">
        <f t="shared" si="1099"/>
        <v/>
      </c>
      <c r="AHJ354" s="36" t="str">
        <f t="shared" si="1100"/>
        <v/>
      </c>
      <c r="AHK354" s="36" t="str">
        <f t="shared" si="1080"/>
        <v/>
      </c>
      <c r="AHL354" s="39" t="str">
        <f t="shared" si="1101"/>
        <v/>
      </c>
      <c r="AHM354" s="36" t="str">
        <f t="shared" si="1102"/>
        <v/>
      </c>
      <c r="AHN354" s="36" t="str">
        <f t="shared" si="1081"/>
        <v/>
      </c>
      <c r="AHO354" s="39" t="str">
        <f t="shared" si="1103"/>
        <v/>
      </c>
    </row>
    <row r="355" spans="1:918" s="5" customFormat="1" outlineLevel="1" x14ac:dyDescent="0.25">
      <c r="A355" s="35">
        <f t="shared" si="1104"/>
        <v>9</v>
      </c>
      <c r="B355" s="46" t="s">
        <v>217</v>
      </c>
      <c r="C355" s="37"/>
      <c r="D355" s="64"/>
      <c r="E355" s="64"/>
      <c r="F355" s="64"/>
      <c r="G355" s="57" t="s">
        <v>409</v>
      </c>
      <c r="H355" s="57" t="s">
        <v>409</v>
      </c>
      <c r="I355" s="57" t="s">
        <v>409</v>
      </c>
      <c r="J355" s="57" t="s">
        <v>409</v>
      </c>
      <c r="K355" s="57"/>
      <c r="L355" s="57" t="s">
        <v>409</v>
      </c>
      <c r="M355" s="57" t="s">
        <v>409</v>
      </c>
      <c r="N355" s="57"/>
      <c r="O355" s="57" t="s">
        <v>409</v>
      </c>
      <c r="P355" s="57" t="s">
        <v>409</v>
      </c>
      <c r="Q355" s="57" t="s">
        <v>409</v>
      </c>
      <c r="R355" s="57" t="s">
        <v>409</v>
      </c>
      <c r="S355" s="57" t="s">
        <v>409</v>
      </c>
      <c r="T355" s="38"/>
      <c r="U355" s="38"/>
      <c r="V355" s="38"/>
      <c r="W355" s="61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 t="s">
        <v>398</v>
      </c>
      <c r="AN355" s="38"/>
      <c r="AO355" s="38"/>
      <c r="AP355" s="38"/>
      <c r="AQ355" s="61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 t="s">
        <v>398</v>
      </c>
      <c r="BF355" s="57"/>
      <c r="BG355" s="57" t="s">
        <v>398</v>
      </c>
      <c r="BH355" s="57"/>
      <c r="BI355" s="38"/>
      <c r="BJ355" s="38"/>
      <c r="BK355" s="61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 t="s">
        <v>398</v>
      </c>
      <c r="BY355" s="57" t="s">
        <v>398</v>
      </c>
      <c r="BZ355" s="57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7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 t="shared" si="1082"/>
        <v/>
      </c>
      <c r="AGG355" s="43" t="str">
        <f t="shared" si="1083"/>
        <v/>
      </c>
      <c r="AGH355" s="35">
        <f t="shared" si="1071"/>
        <v>2</v>
      </c>
      <c r="AGL355" s="36">
        <f t="shared" si="1084"/>
        <v>11</v>
      </c>
      <c r="AGM355" s="36" t="str">
        <f t="shared" si="1072"/>
        <v/>
      </c>
      <c r="AGN355" s="39">
        <f t="shared" si="1085"/>
        <v>5</v>
      </c>
      <c r="AGO355" s="36" t="str">
        <f t="shared" si="1086"/>
        <v/>
      </c>
      <c r="AGP355" s="36" t="str">
        <f t="shared" si="1073"/>
        <v/>
      </c>
      <c r="AGQ355" s="39" t="str">
        <f t="shared" si="1087"/>
        <v/>
      </c>
      <c r="AGR355" s="36" t="str">
        <f t="shared" si="1088"/>
        <v/>
      </c>
      <c r="AGS355" s="36" t="str">
        <f t="shared" si="1074"/>
        <v/>
      </c>
      <c r="AGT355" s="39" t="str">
        <f t="shared" si="1089"/>
        <v/>
      </c>
      <c r="AGU355" s="36" t="str">
        <f t="shared" si="1090"/>
        <v/>
      </c>
      <c r="AGV355" s="36" t="str">
        <f t="shared" si="1075"/>
        <v/>
      </c>
      <c r="AGW355" s="39" t="str">
        <f t="shared" si="1091"/>
        <v/>
      </c>
      <c r="AGX355" s="36" t="str">
        <f t="shared" si="1092"/>
        <v/>
      </c>
      <c r="AGY355" s="36" t="str">
        <f t="shared" si="1076"/>
        <v/>
      </c>
      <c r="AGZ355" s="39" t="str">
        <f t="shared" si="1093"/>
        <v/>
      </c>
      <c r="AHA355" s="36" t="str">
        <f t="shared" si="1094"/>
        <v/>
      </c>
      <c r="AHB355" s="36" t="str">
        <f t="shared" si="1077"/>
        <v/>
      </c>
      <c r="AHC355" s="39" t="str">
        <f t="shared" si="1095"/>
        <v/>
      </c>
      <c r="AHD355" s="36" t="str">
        <f t="shared" si="1096"/>
        <v/>
      </c>
      <c r="AHE355" s="36" t="str">
        <f t="shared" si="1078"/>
        <v/>
      </c>
      <c r="AHF355" s="39" t="str">
        <f t="shared" si="1097"/>
        <v/>
      </c>
      <c r="AHG355" s="36" t="str">
        <f t="shared" si="1098"/>
        <v/>
      </c>
      <c r="AHH355" s="36" t="str">
        <f t="shared" si="1079"/>
        <v/>
      </c>
      <c r="AHI355" s="39" t="str">
        <f t="shared" si="1099"/>
        <v/>
      </c>
      <c r="AHJ355" s="36" t="str">
        <f t="shared" si="1100"/>
        <v/>
      </c>
      <c r="AHK355" s="36" t="str">
        <f t="shared" si="1080"/>
        <v/>
      </c>
      <c r="AHL355" s="39" t="str">
        <f t="shared" si="1101"/>
        <v/>
      </c>
      <c r="AHM355" s="36" t="str">
        <f t="shared" si="1102"/>
        <v/>
      </c>
      <c r="AHN355" s="36" t="str">
        <f t="shared" si="1081"/>
        <v/>
      </c>
      <c r="AHO355" s="39" t="str">
        <f t="shared" si="1103"/>
        <v/>
      </c>
    </row>
    <row r="356" spans="1:918" s="5" customFormat="1" outlineLevel="1" x14ac:dyDescent="0.25">
      <c r="A356" s="35">
        <f t="shared" si="1104"/>
        <v>10</v>
      </c>
      <c r="B356" s="46" t="s">
        <v>218</v>
      </c>
      <c r="C356" s="37"/>
      <c r="D356" s="64"/>
      <c r="E356" s="64"/>
      <c r="F356" s="64"/>
      <c r="G356" s="57"/>
      <c r="H356" s="57"/>
      <c r="I356" s="57" t="s">
        <v>398</v>
      </c>
      <c r="J356" s="57" t="s">
        <v>398</v>
      </c>
      <c r="K356" s="57"/>
      <c r="L356" s="57" t="s">
        <v>398</v>
      </c>
      <c r="M356" s="57" t="s">
        <v>398</v>
      </c>
      <c r="N356" s="57"/>
      <c r="O356" s="57" t="s">
        <v>398</v>
      </c>
      <c r="P356" s="57" t="s">
        <v>398</v>
      </c>
      <c r="Q356" s="57" t="s">
        <v>398</v>
      </c>
      <c r="R356" s="57" t="s">
        <v>398</v>
      </c>
      <c r="S356" s="57" t="s">
        <v>398</v>
      </c>
      <c r="T356" s="38"/>
      <c r="U356" s="38"/>
      <c r="V356" s="38"/>
      <c r="W356" s="61"/>
      <c r="X356" s="57" t="s">
        <v>398</v>
      </c>
      <c r="Y356" s="57" t="s">
        <v>398</v>
      </c>
      <c r="Z356" s="57"/>
      <c r="AA356" s="57" t="s">
        <v>398</v>
      </c>
      <c r="AB356" s="57"/>
      <c r="AC356" s="57"/>
      <c r="AD356" s="57"/>
      <c r="AE356" s="57" t="s">
        <v>398</v>
      </c>
      <c r="AF356" s="57" t="s">
        <v>398</v>
      </c>
      <c r="AG356" s="57" t="s">
        <v>398</v>
      </c>
      <c r="AH356" s="57"/>
      <c r="AI356" s="57" t="s">
        <v>398</v>
      </c>
      <c r="AJ356" s="57" t="s">
        <v>398</v>
      </c>
      <c r="AK356" s="57" t="s">
        <v>398</v>
      </c>
      <c r="AL356" s="57"/>
      <c r="AM356" s="57" t="s">
        <v>398</v>
      </c>
      <c r="AN356" s="38"/>
      <c r="AO356" s="38"/>
      <c r="AP356" s="38"/>
      <c r="AQ356" s="61"/>
      <c r="AR356" s="57"/>
      <c r="AS356" s="57"/>
      <c r="AT356" s="57"/>
      <c r="AU356" s="57"/>
      <c r="AV356" s="57"/>
      <c r="AW356" s="57"/>
      <c r="AX356" s="57"/>
      <c r="AY356" s="57"/>
      <c r="AZ356" s="57" t="s">
        <v>398</v>
      </c>
      <c r="BA356" s="57" t="s">
        <v>398</v>
      </c>
      <c r="BB356" s="57"/>
      <c r="BC356" s="57" t="s">
        <v>398</v>
      </c>
      <c r="BD356" s="57" t="s">
        <v>398</v>
      </c>
      <c r="BE356" s="57" t="s">
        <v>398</v>
      </c>
      <c r="BF356" s="57"/>
      <c r="BG356" s="57" t="s">
        <v>398</v>
      </c>
      <c r="BH356" s="57"/>
      <c r="BI356" s="38"/>
      <c r="BJ356" s="38"/>
      <c r="BK356" s="61"/>
      <c r="BL356" s="57" t="s">
        <v>398</v>
      </c>
      <c r="BM356" s="57" t="s">
        <v>398</v>
      </c>
      <c r="BN356" s="57"/>
      <c r="BO356" s="57" t="s">
        <v>398</v>
      </c>
      <c r="BP356" s="57" t="s">
        <v>398</v>
      </c>
      <c r="BQ356" s="57"/>
      <c r="BR356" s="57"/>
      <c r="BS356" s="57"/>
      <c r="BT356" s="57" t="s">
        <v>398</v>
      </c>
      <c r="BU356" s="57" t="s">
        <v>398</v>
      </c>
      <c r="BV356" s="57"/>
      <c r="BW356" s="57"/>
      <c r="BX356" s="57" t="s">
        <v>398</v>
      </c>
      <c r="BY356" s="57" t="s">
        <v>398</v>
      </c>
      <c r="BZ356" s="57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si="1082"/>
        <v/>
      </c>
      <c r="AGG356" s="43" t="str">
        <f t="shared" si="1083"/>
        <v/>
      </c>
      <c r="AGH356" s="35">
        <f t="shared" si="1071"/>
        <v>8</v>
      </c>
      <c r="AGL356" s="36" t="str">
        <f t="shared" si="1084"/>
        <v/>
      </c>
      <c r="AGM356" s="36" t="str">
        <f t="shared" si="1072"/>
        <v/>
      </c>
      <c r="AGN356" s="39">
        <f t="shared" si="1085"/>
        <v>33</v>
      </c>
      <c r="AGO356" s="36" t="str">
        <f t="shared" si="1086"/>
        <v/>
      </c>
      <c r="AGP356" s="36" t="str">
        <f t="shared" si="1073"/>
        <v/>
      </c>
      <c r="AGQ356" s="39" t="str">
        <f t="shared" si="1087"/>
        <v/>
      </c>
      <c r="AGR356" s="36" t="str">
        <f t="shared" si="1088"/>
        <v/>
      </c>
      <c r="AGS356" s="36" t="str">
        <f t="shared" si="1074"/>
        <v/>
      </c>
      <c r="AGT356" s="39" t="str">
        <f t="shared" si="1089"/>
        <v/>
      </c>
      <c r="AGU356" s="36" t="str">
        <f t="shared" si="1090"/>
        <v/>
      </c>
      <c r="AGV356" s="36" t="str">
        <f t="shared" si="1075"/>
        <v/>
      </c>
      <c r="AGW356" s="39" t="str">
        <f t="shared" si="1091"/>
        <v/>
      </c>
      <c r="AGX356" s="36" t="str">
        <f t="shared" si="1092"/>
        <v/>
      </c>
      <c r="AGY356" s="36" t="str">
        <f t="shared" si="1076"/>
        <v/>
      </c>
      <c r="AGZ356" s="39" t="str">
        <f t="shared" si="1093"/>
        <v/>
      </c>
      <c r="AHA356" s="36" t="str">
        <f t="shared" si="1094"/>
        <v/>
      </c>
      <c r="AHB356" s="36" t="str">
        <f t="shared" si="1077"/>
        <v/>
      </c>
      <c r="AHC356" s="39" t="str">
        <f t="shared" si="1095"/>
        <v/>
      </c>
      <c r="AHD356" s="36" t="str">
        <f t="shared" si="1096"/>
        <v/>
      </c>
      <c r="AHE356" s="36" t="str">
        <f t="shared" si="1078"/>
        <v/>
      </c>
      <c r="AHF356" s="39" t="str">
        <f t="shared" si="1097"/>
        <v/>
      </c>
      <c r="AHG356" s="36" t="str">
        <f t="shared" si="1098"/>
        <v/>
      </c>
      <c r="AHH356" s="36" t="str">
        <f t="shared" si="1079"/>
        <v/>
      </c>
      <c r="AHI356" s="39" t="str">
        <f t="shared" si="1099"/>
        <v/>
      </c>
      <c r="AHJ356" s="36" t="str">
        <f t="shared" si="1100"/>
        <v/>
      </c>
      <c r="AHK356" s="36" t="str">
        <f t="shared" si="1080"/>
        <v/>
      </c>
      <c r="AHL356" s="39" t="str">
        <f t="shared" si="1101"/>
        <v/>
      </c>
      <c r="AHM356" s="36" t="str">
        <f t="shared" si="1102"/>
        <v/>
      </c>
      <c r="AHN356" s="36" t="str">
        <f t="shared" si="1081"/>
        <v/>
      </c>
      <c r="AHO356" s="39" t="str">
        <f t="shared" si="1103"/>
        <v/>
      </c>
    </row>
    <row r="357" spans="1:918" s="5" customFormat="1" outlineLevel="1" x14ac:dyDescent="0.25">
      <c r="A357" s="35">
        <f t="shared" si="1104"/>
        <v>11</v>
      </c>
      <c r="B357" s="46" t="s">
        <v>219</v>
      </c>
      <c r="C357" s="37"/>
      <c r="D357" s="64"/>
      <c r="E357" s="64"/>
      <c r="F357" s="64"/>
      <c r="G357" s="57" t="s">
        <v>398</v>
      </c>
      <c r="H357" s="57" t="s">
        <v>398</v>
      </c>
      <c r="I357" s="57" t="s">
        <v>398</v>
      </c>
      <c r="J357" s="57" t="s">
        <v>398</v>
      </c>
      <c r="K357" s="57"/>
      <c r="L357" s="57" t="s">
        <v>398</v>
      </c>
      <c r="M357" s="57"/>
      <c r="N357" s="57"/>
      <c r="O357" s="57" t="s">
        <v>398</v>
      </c>
      <c r="P357" s="57" t="s">
        <v>398</v>
      </c>
      <c r="Q357" s="57"/>
      <c r="R357" s="57" t="s">
        <v>398</v>
      </c>
      <c r="S357" s="57" t="s">
        <v>398</v>
      </c>
      <c r="T357" s="38"/>
      <c r="U357" s="38"/>
      <c r="V357" s="38"/>
      <c r="W357" s="61"/>
      <c r="X357" s="57" t="s">
        <v>398</v>
      </c>
      <c r="Y357" s="57" t="s">
        <v>398</v>
      </c>
      <c r="Z357" s="57"/>
      <c r="AA357" s="57" t="s">
        <v>398</v>
      </c>
      <c r="AB357" s="57"/>
      <c r="AC357" s="57"/>
      <c r="AD357" s="57"/>
      <c r="AE357" s="57" t="s">
        <v>398</v>
      </c>
      <c r="AF357" s="57" t="s">
        <v>398</v>
      </c>
      <c r="AG357" s="57" t="s">
        <v>398</v>
      </c>
      <c r="AH357" s="57"/>
      <c r="AI357" s="57" t="s">
        <v>398</v>
      </c>
      <c r="AJ357" s="57" t="s">
        <v>398</v>
      </c>
      <c r="AK357" s="57" t="s">
        <v>398</v>
      </c>
      <c r="AL357" s="57"/>
      <c r="AM357" s="57" t="s">
        <v>398</v>
      </c>
      <c r="AN357" s="38"/>
      <c r="AO357" s="38"/>
      <c r="AP357" s="38"/>
      <c r="AQ357" s="61"/>
      <c r="AR357" s="57" t="s">
        <v>398</v>
      </c>
      <c r="AS357" s="57" t="s">
        <v>398</v>
      </c>
      <c r="AT357" s="57"/>
      <c r="AU357" s="57" t="s">
        <v>398</v>
      </c>
      <c r="AV357" s="57" t="s">
        <v>398</v>
      </c>
      <c r="AW357" s="57"/>
      <c r="AX357" s="57"/>
      <c r="AY357" s="57"/>
      <c r="AZ357" s="57" t="s">
        <v>398</v>
      </c>
      <c r="BA357" s="57" t="s">
        <v>398</v>
      </c>
      <c r="BB357" s="57"/>
      <c r="BC357" s="57" t="s">
        <v>398</v>
      </c>
      <c r="BD357" s="57" t="s">
        <v>398</v>
      </c>
      <c r="BE357" s="57" t="s">
        <v>398</v>
      </c>
      <c r="BF357" s="57"/>
      <c r="BG357" s="57" t="s">
        <v>398</v>
      </c>
      <c r="BH357" s="57"/>
      <c r="BI357" s="38"/>
      <c r="BJ357" s="38"/>
      <c r="BK357" s="61"/>
      <c r="BL357" s="57" t="s">
        <v>398</v>
      </c>
      <c r="BM357" s="57" t="s">
        <v>398</v>
      </c>
      <c r="BN357" s="57"/>
      <c r="BO357" s="57" t="s">
        <v>398</v>
      </c>
      <c r="BP357" s="57" t="s">
        <v>398</v>
      </c>
      <c r="BQ357" s="57"/>
      <c r="BR357" s="57"/>
      <c r="BS357" s="57"/>
      <c r="BT357" s="57" t="s">
        <v>398</v>
      </c>
      <c r="BU357" s="57" t="s">
        <v>398</v>
      </c>
      <c r="BV357" s="57"/>
      <c r="BW357" s="57"/>
      <c r="BX357" s="57" t="s">
        <v>398</v>
      </c>
      <c r="BY357" s="57"/>
      <c r="BZ357" s="57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082"/>
        <v/>
      </c>
      <c r="AGG357" s="43" t="str">
        <f t="shared" si="1083"/>
        <v/>
      </c>
      <c r="AGH357" s="35">
        <f t="shared" si="1071"/>
        <v>7</v>
      </c>
      <c r="AGL357" s="36" t="str">
        <f t="shared" si="1084"/>
        <v/>
      </c>
      <c r="AGM357" s="36" t="str">
        <f t="shared" si="1072"/>
        <v/>
      </c>
      <c r="AGN357" s="39">
        <f t="shared" si="1085"/>
        <v>36</v>
      </c>
      <c r="AGO357" s="36" t="str">
        <f t="shared" si="1086"/>
        <v/>
      </c>
      <c r="AGP357" s="36" t="str">
        <f t="shared" si="1073"/>
        <v/>
      </c>
      <c r="AGQ357" s="39" t="str">
        <f t="shared" si="1087"/>
        <v/>
      </c>
      <c r="AGR357" s="36" t="str">
        <f t="shared" si="1088"/>
        <v/>
      </c>
      <c r="AGS357" s="36" t="str">
        <f t="shared" si="1074"/>
        <v/>
      </c>
      <c r="AGT357" s="39" t="str">
        <f t="shared" si="1089"/>
        <v/>
      </c>
      <c r="AGU357" s="36" t="str">
        <f t="shared" si="1090"/>
        <v/>
      </c>
      <c r="AGV357" s="36" t="str">
        <f t="shared" si="1075"/>
        <v/>
      </c>
      <c r="AGW357" s="39" t="str">
        <f t="shared" si="1091"/>
        <v/>
      </c>
      <c r="AGX357" s="36" t="str">
        <f t="shared" si="1092"/>
        <v/>
      </c>
      <c r="AGY357" s="36" t="str">
        <f t="shared" si="1076"/>
        <v/>
      </c>
      <c r="AGZ357" s="39" t="str">
        <f t="shared" si="1093"/>
        <v/>
      </c>
      <c r="AHA357" s="36" t="str">
        <f t="shared" si="1094"/>
        <v/>
      </c>
      <c r="AHB357" s="36" t="str">
        <f t="shared" si="1077"/>
        <v/>
      </c>
      <c r="AHC357" s="39" t="str">
        <f t="shared" si="1095"/>
        <v/>
      </c>
      <c r="AHD357" s="36" t="str">
        <f t="shared" si="1096"/>
        <v/>
      </c>
      <c r="AHE357" s="36" t="str">
        <f t="shared" si="1078"/>
        <v/>
      </c>
      <c r="AHF357" s="39" t="str">
        <f t="shared" si="1097"/>
        <v/>
      </c>
      <c r="AHG357" s="36" t="str">
        <f t="shared" si="1098"/>
        <v/>
      </c>
      <c r="AHH357" s="36" t="str">
        <f t="shared" si="1079"/>
        <v/>
      </c>
      <c r="AHI357" s="39" t="str">
        <f t="shared" si="1099"/>
        <v/>
      </c>
      <c r="AHJ357" s="36" t="str">
        <f t="shared" si="1100"/>
        <v/>
      </c>
      <c r="AHK357" s="36" t="str">
        <f t="shared" si="1080"/>
        <v/>
      </c>
      <c r="AHL357" s="39" t="str">
        <f t="shared" si="1101"/>
        <v/>
      </c>
      <c r="AHM357" s="36" t="str">
        <f t="shared" si="1102"/>
        <v/>
      </c>
      <c r="AHN357" s="36" t="str">
        <f t="shared" si="1081"/>
        <v/>
      </c>
      <c r="AHO357" s="39" t="str">
        <f t="shared" si="1103"/>
        <v/>
      </c>
    </row>
    <row r="358" spans="1:918" s="5" customFormat="1" outlineLevel="1" x14ac:dyDescent="0.25">
      <c r="A358" s="35">
        <f t="shared" si="1104"/>
        <v>12</v>
      </c>
      <c r="B358" s="36"/>
      <c r="C358" s="37"/>
      <c r="D358" s="35"/>
      <c r="E358" s="35"/>
      <c r="F358" s="35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7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7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7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7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7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7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7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082"/>
        <v/>
      </c>
      <c r="AGG358" s="43" t="str">
        <f t="shared" si="1083"/>
        <v/>
      </c>
      <c r="AGH358" s="35" t="str">
        <f t="shared" si="1071"/>
        <v/>
      </c>
      <c r="AGL358" s="36" t="str">
        <f t="shared" si="1084"/>
        <v/>
      </c>
      <c r="AGM358" s="36" t="str">
        <f t="shared" si="1072"/>
        <v/>
      </c>
      <c r="AGN358" s="39" t="str">
        <f t="shared" si="1085"/>
        <v/>
      </c>
      <c r="AGO358" s="36" t="str">
        <f t="shared" si="1086"/>
        <v/>
      </c>
      <c r="AGP358" s="36" t="str">
        <f t="shared" si="1073"/>
        <v/>
      </c>
      <c r="AGQ358" s="39" t="str">
        <f t="shared" si="1087"/>
        <v/>
      </c>
      <c r="AGR358" s="36" t="str">
        <f t="shared" si="1088"/>
        <v/>
      </c>
      <c r="AGS358" s="36" t="str">
        <f t="shared" si="1074"/>
        <v/>
      </c>
      <c r="AGT358" s="39" t="str">
        <f t="shared" si="1089"/>
        <v/>
      </c>
      <c r="AGU358" s="36" t="str">
        <f t="shared" si="1090"/>
        <v/>
      </c>
      <c r="AGV358" s="36" t="str">
        <f t="shared" si="1075"/>
        <v/>
      </c>
      <c r="AGW358" s="39" t="str">
        <f t="shared" si="1091"/>
        <v/>
      </c>
      <c r="AGX358" s="36" t="str">
        <f t="shared" si="1092"/>
        <v/>
      </c>
      <c r="AGY358" s="36" t="str">
        <f t="shared" si="1076"/>
        <v/>
      </c>
      <c r="AGZ358" s="39" t="str">
        <f t="shared" si="1093"/>
        <v/>
      </c>
      <c r="AHA358" s="36" t="str">
        <f t="shared" si="1094"/>
        <v/>
      </c>
      <c r="AHB358" s="36" t="str">
        <f t="shared" si="1077"/>
        <v/>
      </c>
      <c r="AHC358" s="39" t="str">
        <f t="shared" si="1095"/>
        <v/>
      </c>
      <c r="AHD358" s="36" t="str">
        <f t="shared" si="1096"/>
        <v/>
      </c>
      <c r="AHE358" s="36" t="str">
        <f t="shared" si="1078"/>
        <v/>
      </c>
      <c r="AHF358" s="39" t="str">
        <f t="shared" si="1097"/>
        <v/>
      </c>
      <c r="AHG358" s="36" t="str">
        <f t="shared" si="1098"/>
        <v/>
      </c>
      <c r="AHH358" s="36" t="str">
        <f t="shared" si="1079"/>
        <v/>
      </c>
      <c r="AHI358" s="39" t="str">
        <f t="shared" si="1099"/>
        <v/>
      </c>
      <c r="AHJ358" s="36" t="str">
        <f t="shared" si="1100"/>
        <v/>
      </c>
      <c r="AHK358" s="36" t="str">
        <f t="shared" si="1080"/>
        <v/>
      </c>
      <c r="AHL358" s="39" t="str">
        <f t="shared" si="1101"/>
        <v/>
      </c>
      <c r="AHM358" s="36" t="str">
        <f t="shared" si="1102"/>
        <v/>
      </c>
      <c r="AHN358" s="36" t="str">
        <f t="shared" si="1081"/>
        <v/>
      </c>
      <c r="AHO358" s="39" t="str">
        <f t="shared" si="1103"/>
        <v/>
      </c>
    </row>
    <row r="359" spans="1:918" s="5" customFormat="1" outlineLevel="1" x14ac:dyDescent="0.25">
      <c r="A359" s="35">
        <f t="shared" si="1104"/>
        <v>13</v>
      </c>
      <c r="B359" s="36"/>
      <c r="C359" s="37"/>
      <c r="D359" s="35"/>
      <c r="E359" s="35"/>
      <c r="F359" s="35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082"/>
        <v/>
      </c>
      <c r="AGG359" s="43" t="str">
        <f t="shared" si="1083"/>
        <v/>
      </c>
      <c r="AGH359" s="35" t="str">
        <f t="shared" si="1071"/>
        <v/>
      </c>
      <c r="AGL359" s="36" t="str">
        <f t="shared" si="1084"/>
        <v/>
      </c>
      <c r="AGM359" s="36" t="str">
        <f t="shared" si="1072"/>
        <v/>
      </c>
      <c r="AGN359" s="39" t="str">
        <f t="shared" si="1085"/>
        <v/>
      </c>
      <c r="AGO359" s="36" t="str">
        <f t="shared" si="1086"/>
        <v/>
      </c>
      <c r="AGP359" s="36" t="str">
        <f t="shared" si="1073"/>
        <v/>
      </c>
      <c r="AGQ359" s="39" t="str">
        <f t="shared" si="1087"/>
        <v/>
      </c>
      <c r="AGR359" s="36" t="str">
        <f t="shared" si="1088"/>
        <v/>
      </c>
      <c r="AGS359" s="36" t="str">
        <f t="shared" si="1074"/>
        <v/>
      </c>
      <c r="AGT359" s="39" t="str">
        <f t="shared" si="1089"/>
        <v/>
      </c>
      <c r="AGU359" s="36" t="str">
        <f t="shared" si="1090"/>
        <v/>
      </c>
      <c r="AGV359" s="36" t="str">
        <f t="shared" si="1075"/>
        <v/>
      </c>
      <c r="AGW359" s="39" t="str">
        <f t="shared" si="1091"/>
        <v/>
      </c>
      <c r="AGX359" s="36" t="str">
        <f t="shared" si="1092"/>
        <v/>
      </c>
      <c r="AGY359" s="36" t="str">
        <f t="shared" si="1076"/>
        <v/>
      </c>
      <c r="AGZ359" s="39" t="str">
        <f t="shared" si="1093"/>
        <v/>
      </c>
      <c r="AHA359" s="36" t="str">
        <f t="shared" si="1094"/>
        <v/>
      </c>
      <c r="AHB359" s="36" t="str">
        <f t="shared" si="1077"/>
        <v/>
      </c>
      <c r="AHC359" s="39" t="str">
        <f t="shared" si="1095"/>
        <v/>
      </c>
      <c r="AHD359" s="36" t="str">
        <f t="shared" si="1096"/>
        <v/>
      </c>
      <c r="AHE359" s="36" t="str">
        <f t="shared" si="1078"/>
        <v/>
      </c>
      <c r="AHF359" s="39" t="str">
        <f t="shared" si="1097"/>
        <v/>
      </c>
      <c r="AHG359" s="36" t="str">
        <f t="shared" si="1098"/>
        <v/>
      </c>
      <c r="AHH359" s="36" t="str">
        <f t="shared" si="1079"/>
        <v/>
      </c>
      <c r="AHI359" s="39" t="str">
        <f t="shared" si="1099"/>
        <v/>
      </c>
      <c r="AHJ359" s="36" t="str">
        <f t="shared" si="1100"/>
        <v/>
      </c>
      <c r="AHK359" s="36" t="str">
        <f t="shared" si="1080"/>
        <v/>
      </c>
      <c r="AHL359" s="39" t="str">
        <f t="shared" si="1101"/>
        <v/>
      </c>
      <c r="AHM359" s="36" t="str">
        <f t="shared" si="1102"/>
        <v/>
      </c>
      <c r="AHN359" s="36" t="str">
        <f t="shared" si="1081"/>
        <v/>
      </c>
      <c r="AHO359" s="39" t="str">
        <f t="shared" si="1103"/>
        <v/>
      </c>
    </row>
    <row r="360" spans="1:918" s="32" customFormat="1" x14ac:dyDescent="0.25">
      <c r="A360" s="31" t="s">
        <v>51</v>
      </c>
      <c r="C360" s="33"/>
      <c r="D360" s="33"/>
      <c r="E360" s="33"/>
      <c r="F360" s="34"/>
      <c r="G360" s="33"/>
      <c r="H360" s="33"/>
      <c r="I360" s="33"/>
      <c r="J360" s="34"/>
      <c r="K360" s="33"/>
      <c r="L360" s="33"/>
      <c r="M360" s="33"/>
      <c r="N360" s="34"/>
      <c r="O360" s="33"/>
      <c r="P360" s="33"/>
      <c r="Q360" s="33"/>
      <c r="R360" s="34"/>
      <c r="S360" s="33"/>
      <c r="T360" s="33"/>
      <c r="U360" s="33"/>
      <c r="V360" s="34"/>
      <c r="W360" s="33"/>
      <c r="X360" s="33"/>
      <c r="Y360" s="33"/>
      <c r="Z360" s="34"/>
      <c r="AA360" s="33"/>
      <c r="AB360" s="33"/>
      <c r="AC360" s="33"/>
      <c r="AD360" s="34"/>
      <c r="AE360" s="33"/>
      <c r="AF360" s="33"/>
      <c r="AG360" s="33"/>
      <c r="AH360" s="34"/>
      <c r="AI360" s="33"/>
      <c r="AJ360" s="33"/>
      <c r="AK360" s="33"/>
      <c r="AL360" s="34"/>
      <c r="AM360" s="33"/>
      <c r="AN360" s="33"/>
      <c r="AO360" s="33"/>
      <c r="AP360" s="34"/>
      <c r="AQ360" s="33"/>
      <c r="AR360" s="33"/>
      <c r="AS360" s="33"/>
      <c r="AT360" s="34"/>
      <c r="AU360" s="33"/>
      <c r="AV360" s="33"/>
      <c r="AW360" s="33"/>
      <c r="AX360" s="34"/>
      <c r="AY360" s="33"/>
      <c r="AZ360" s="33"/>
      <c r="BA360" s="33"/>
      <c r="BB360" s="34"/>
      <c r="BC360" s="33"/>
      <c r="BD360" s="33"/>
      <c r="BE360" s="33"/>
      <c r="BF360" s="34"/>
      <c r="BG360" s="33"/>
      <c r="BH360" s="33"/>
      <c r="BI360" s="33"/>
      <c r="BJ360" s="34"/>
      <c r="BK360" s="33"/>
      <c r="BL360" s="33"/>
      <c r="BM360" s="33"/>
      <c r="BN360" s="34"/>
      <c r="BO360" s="33"/>
      <c r="BP360" s="33"/>
      <c r="BQ360" s="33"/>
      <c r="BR360" s="34"/>
      <c r="BS360" s="33"/>
      <c r="BT360" s="33"/>
      <c r="BU360" s="33"/>
      <c r="BV360" s="34"/>
      <c r="BW360" s="33"/>
      <c r="BX360" s="33"/>
      <c r="BY360" s="33"/>
      <c r="BZ360" s="34"/>
      <c r="CA360" s="33"/>
      <c r="CB360" s="33"/>
      <c r="CC360" s="33"/>
      <c r="CD360" s="34"/>
      <c r="CE360" s="33"/>
      <c r="CF360" s="33"/>
      <c r="CG360" s="33"/>
      <c r="CH360" s="34"/>
      <c r="CI360" s="33"/>
      <c r="CJ360" s="33"/>
      <c r="CK360" s="33"/>
      <c r="CL360" s="34"/>
      <c r="CM360" s="33"/>
      <c r="CN360" s="33"/>
      <c r="CO360" s="33"/>
      <c r="CP360" s="34"/>
      <c r="CQ360" s="33"/>
      <c r="CR360" s="33"/>
      <c r="CS360" s="33"/>
      <c r="CT360" s="34"/>
      <c r="CU360" s="33"/>
      <c r="CV360" s="33"/>
      <c r="CW360" s="33"/>
      <c r="CX360" s="34"/>
      <c r="CY360" s="33"/>
      <c r="CZ360" s="33"/>
      <c r="DA360" s="33"/>
      <c r="DB360" s="34"/>
      <c r="DC360" s="33"/>
      <c r="DD360" s="33"/>
      <c r="DE360" s="33"/>
      <c r="DF360" s="34"/>
      <c r="DG360" s="33"/>
      <c r="DH360" s="33"/>
      <c r="DI360" s="33"/>
      <c r="DJ360" s="34"/>
      <c r="DK360" s="33"/>
      <c r="DL360" s="33"/>
      <c r="DM360" s="33"/>
      <c r="DN360" s="34"/>
      <c r="DO360" s="33"/>
      <c r="DP360" s="33"/>
      <c r="DQ360" s="33"/>
      <c r="DR360" s="34"/>
      <c r="DS360" s="33"/>
      <c r="DT360" s="33"/>
      <c r="DU360" s="33"/>
      <c r="DV360" s="34"/>
      <c r="DW360" s="33"/>
      <c r="DX360" s="33"/>
      <c r="DY360" s="33"/>
      <c r="DZ360" s="34"/>
      <c r="EA360" s="33"/>
      <c r="EB360" s="33"/>
      <c r="EC360" s="33"/>
      <c r="ED360" s="34"/>
      <c r="EE360" s="33"/>
      <c r="EF360" s="33"/>
      <c r="EG360" s="33"/>
      <c r="EH360" s="34"/>
      <c r="EI360" s="33"/>
      <c r="EJ360" s="33"/>
      <c r="EK360" s="33"/>
      <c r="EL360" s="34"/>
      <c r="EM360" s="33"/>
      <c r="EN360" s="33"/>
      <c r="EO360" s="33"/>
      <c r="EP360" s="34"/>
      <c r="EQ360" s="33"/>
      <c r="ER360" s="33"/>
      <c r="ES360" s="33"/>
      <c r="ET360" s="34"/>
      <c r="EU360" s="33"/>
      <c r="EV360" s="33"/>
      <c r="EW360" s="33"/>
      <c r="EX360" s="34"/>
      <c r="EY360" s="33"/>
      <c r="EZ360" s="33"/>
      <c r="FA360" s="33"/>
      <c r="FB360" s="34"/>
      <c r="FC360" s="33"/>
      <c r="FD360" s="33"/>
      <c r="FE360" s="33"/>
      <c r="FF360" s="34"/>
      <c r="FG360" s="33"/>
      <c r="FH360" s="33"/>
      <c r="FI360" s="33"/>
      <c r="FJ360" s="34"/>
      <c r="FK360" s="33"/>
      <c r="FL360" s="33"/>
      <c r="FM360" s="33"/>
      <c r="FN360" s="34"/>
      <c r="FO360" s="33"/>
      <c r="FP360" s="33"/>
      <c r="FQ360" s="33"/>
      <c r="FR360" s="34"/>
      <c r="FS360" s="33"/>
      <c r="FT360" s="33"/>
      <c r="FU360" s="33"/>
      <c r="FV360" s="34"/>
      <c r="FW360" s="33"/>
      <c r="FX360" s="33"/>
      <c r="FY360" s="33"/>
      <c r="FZ360" s="34"/>
      <c r="GA360" s="33"/>
      <c r="GB360" s="33"/>
      <c r="GC360" s="33"/>
      <c r="GD360" s="34"/>
      <c r="GE360" s="33"/>
      <c r="GF360" s="33"/>
      <c r="GG360" s="33"/>
      <c r="GH360" s="34"/>
      <c r="GI360" s="33"/>
      <c r="GJ360" s="33"/>
      <c r="GK360" s="33"/>
      <c r="GL360" s="34"/>
      <c r="GM360" s="33"/>
      <c r="GN360" s="33"/>
      <c r="GO360" s="33"/>
      <c r="GP360" s="34"/>
      <c r="GQ360" s="33"/>
      <c r="GR360" s="33"/>
      <c r="GS360" s="33"/>
      <c r="GT360" s="34"/>
      <c r="GU360" s="33"/>
      <c r="GV360" s="33"/>
      <c r="GW360" s="33"/>
      <c r="GX360" s="34"/>
      <c r="GY360" s="33"/>
      <c r="GZ360" s="33"/>
      <c r="HA360" s="33"/>
      <c r="HB360" s="34"/>
      <c r="HC360" s="33"/>
      <c r="HD360" s="33"/>
      <c r="HE360" s="33"/>
      <c r="HF360" s="34"/>
      <c r="HG360" s="33"/>
      <c r="HH360" s="33"/>
      <c r="HI360" s="33"/>
      <c r="HJ360" s="34"/>
      <c r="HK360" s="33"/>
      <c r="HL360" s="33"/>
      <c r="HM360" s="33"/>
      <c r="HN360" s="34"/>
      <c r="HO360" s="33"/>
      <c r="HP360" s="33"/>
      <c r="HQ360" s="33"/>
      <c r="HR360" s="34"/>
      <c r="HS360" s="33"/>
      <c r="HT360" s="33"/>
      <c r="HU360" s="33"/>
      <c r="HV360" s="34"/>
      <c r="HW360" s="33"/>
      <c r="HX360" s="33"/>
      <c r="HY360" s="33"/>
      <c r="HZ360" s="34"/>
      <c r="IA360" s="33"/>
      <c r="IB360" s="33"/>
      <c r="IC360" s="33"/>
      <c r="ID360" s="34"/>
      <c r="IE360" s="33"/>
      <c r="IF360" s="33"/>
      <c r="IG360" s="33"/>
      <c r="IH360" s="34"/>
      <c r="II360" s="33"/>
      <c r="IJ360" s="33"/>
      <c r="IK360" s="33"/>
      <c r="IL360" s="34"/>
      <c r="IM360" s="33"/>
      <c r="IN360" s="33"/>
      <c r="IO360" s="33"/>
      <c r="IP360" s="34"/>
      <c r="IQ360" s="33"/>
      <c r="IR360" s="33"/>
      <c r="IS360" s="33"/>
      <c r="IT360" s="34"/>
      <c r="IU360" s="33"/>
      <c r="IV360" s="33"/>
      <c r="IW360" s="33"/>
      <c r="IX360" s="34"/>
      <c r="IY360" s="33"/>
      <c r="IZ360" s="33"/>
      <c r="JA360" s="33"/>
      <c r="JB360" s="34"/>
      <c r="JC360" s="33"/>
      <c r="JD360" s="33"/>
      <c r="JE360" s="33"/>
      <c r="JF360" s="34"/>
      <c r="JG360" s="33"/>
      <c r="JH360" s="33"/>
      <c r="JI360" s="33"/>
      <c r="JJ360" s="34"/>
      <c r="JK360" s="33"/>
      <c r="JL360" s="33"/>
      <c r="JM360" s="33"/>
      <c r="JN360" s="34"/>
      <c r="JO360" s="33"/>
      <c r="JP360" s="33"/>
      <c r="JQ360" s="33"/>
      <c r="JR360" s="34"/>
      <c r="JS360" s="33"/>
      <c r="JT360" s="33"/>
      <c r="JU360" s="33"/>
      <c r="JV360" s="34"/>
      <c r="JW360" s="33"/>
      <c r="JX360" s="33"/>
      <c r="JY360" s="33"/>
      <c r="JZ360" s="34"/>
      <c r="KA360" s="33"/>
      <c r="KB360" s="33"/>
      <c r="KC360" s="33"/>
      <c r="KD360" s="34"/>
      <c r="KE360" s="33"/>
      <c r="KF360" s="33"/>
      <c r="KG360" s="33"/>
      <c r="KH360" s="34"/>
      <c r="KI360" s="33"/>
      <c r="KJ360" s="33"/>
      <c r="KK360" s="33"/>
      <c r="KL360" s="34"/>
      <c r="KM360" s="33"/>
      <c r="KN360" s="33"/>
      <c r="KO360" s="33"/>
      <c r="KP360" s="34"/>
      <c r="KQ360" s="33"/>
      <c r="KR360" s="33"/>
      <c r="KS360" s="33"/>
      <c r="KT360" s="34"/>
      <c r="KU360" s="33"/>
      <c r="KV360" s="33"/>
      <c r="KW360" s="33"/>
      <c r="KX360" s="34"/>
      <c r="KY360" s="33"/>
      <c r="KZ360" s="33"/>
      <c r="LA360" s="33"/>
      <c r="LB360" s="34"/>
      <c r="LC360" s="33"/>
      <c r="LD360" s="33"/>
      <c r="LE360" s="33"/>
      <c r="LF360" s="34"/>
      <c r="LG360" s="33"/>
      <c r="LH360" s="33"/>
      <c r="LI360" s="33"/>
      <c r="LJ360" s="34"/>
      <c r="LK360" s="33"/>
      <c r="LL360" s="33"/>
      <c r="LM360" s="33"/>
      <c r="LN360" s="34"/>
      <c r="LO360" s="33"/>
      <c r="LP360" s="33"/>
      <c r="LQ360" s="33"/>
      <c r="LR360" s="34"/>
      <c r="LS360" s="33"/>
      <c r="LT360" s="33"/>
      <c r="LU360" s="33"/>
      <c r="LV360" s="34"/>
      <c r="LW360" s="33"/>
      <c r="LX360" s="33"/>
      <c r="LY360" s="33"/>
      <c r="LZ360" s="34"/>
      <c r="MA360" s="33"/>
      <c r="MB360" s="33"/>
      <c r="MC360" s="33"/>
      <c r="MD360" s="34"/>
      <c r="ME360" s="33"/>
      <c r="MF360" s="33"/>
      <c r="MG360" s="33"/>
      <c r="MH360" s="34"/>
      <c r="MI360" s="33"/>
      <c r="MJ360" s="33"/>
      <c r="MK360" s="33"/>
      <c r="ML360" s="34"/>
      <c r="MM360" s="33"/>
      <c r="MN360" s="33"/>
      <c r="MO360" s="33"/>
      <c r="MP360" s="34"/>
      <c r="MQ360" s="33"/>
      <c r="MR360" s="33"/>
      <c r="MS360" s="33"/>
      <c r="MT360" s="34"/>
      <c r="MU360" s="33"/>
      <c r="MV360" s="33"/>
      <c r="MW360" s="33"/>
      <c r="MX360" s="34"/>
      <c r="MY360" s="33"/>
      <c r="MZ360" s="33"/>
      <c r="NA360" s="33"/>
      <c r="NB360" s="34"/>
      <c r="NC360" s="33"/>
      <c r="ND360" s="33"/>
      <c r="NE360" s="33"/>
      <c r="NF360" s="34"/>
      <c r="NG360" s="33"/>
      <c r="NH360" s="33"/>
      <c r="NI360" s="33"/>
      <c r="NJ360" s="34"/>
      <c r="NK360" s="33"/>
      <c r="NL360" s="33"/>
      <c r="NM360" s="33"/>
      <c r="NN360" s="34"/>
      <c r="NO360" s="33"/>
      <c r="NP360" s="33"/>
      <c r="NQ360" s="33"/>
      <c r="NR360" s="34"/>
      <c r="NS360" s="33"/>
      <c r="NT360" s="33"/>
      <c r="NU360" s="33"/>
      <c r="NV360" s="34"/>
      <c r="NW360" s="33"/>
      <c r="NX360" s="33"/>
      <c r="NY360" s="33"/>
      <c r="NZ360" s="34"/>
      <c r="OA360" s="33"/>
      <c r="OB360" s="33"/>
      <c r="OC360" s="33"/>
      <c r="OD360" s="34"/>
      <c r="OE360" s="33"/>
      <c r="OF360" s="33"/>
      <c r="OG360" s="33"/>
      <c r="OH360" s="34"/>
      <c r="OI360" s="33"/>
      <c r="OJ360" s="33"/>
      <c r="OK360" s="33"/>
      <c r="OL360" s="34"/>
      <c r="OM360" s="33"/>
      <c r="ON360" s="33"/>
      <c r="OO360" s="33"/>
      <c r="OP360" s="34"/>
      <c r="OQ360" s="33"/>
      <c r="OR360" s="33"/>
      <c r="OS360" s="33"/>
      <c r="OT360" s="34"/>
      <c r="OU360" s="33"/>
      <c r="OV360" s="33"/>
      <c r="OW360" s="33"/>
      <c r="OX360" s="34"/>
      <c r="OY360" s="33"/>
      <c r="OZ360" s="33"/>
      <c r="PA360" s="33"/>
      <c r="PB360" s="34"/>
      <c r="PC360" s="33"/>
      <c r="PD360" s="33"/>
      <c r="PE360" s="33"/>
      <c r="PF360" s="34"/>
      <c r="PG360" s="33"/>
      <c r="PH360" s="33"/>
      <c r="PI360" s="33"/>
      <c r="PJ360" s="34"/>
      <c r="PK360" s="33"/>
      <c r="PL360" s="33"/>
      <c r="PM360" s="33"/>
      <c r="PN360" s="34"/>
      <c r="PO360" s="33"/>
      <c r="PP360" s="33"/>
      <c r="PQ360" s="33"/>
      <c r="PR360" s="34"/>
      <c r="PS360" s="33"/>
      <c r="PT360" s="33"/>
      <c r="PU360" s="33"/>
      <c r="PV360" s="34"/>
      <c r="PW360" s="33"/>
      <c r="PX360" s="33"/>
      <c r="PY360" s="33"/>
      <c r="PZ360" s="34"/>
      <c r="QA360" s="33"/>
      <c r="QB360" s="33"/>
      <c r="QC360" s="33"/>
      <c r="QD360" s="34"/>
      <c r="QE360" s="33"/>
      <c r="QF360" s="33"/>
      <c r="QG360" s="33"/>
      <c r="QH360" s="34"/>
      <c r="QI360" s="33"/>
      <c r="QJ360" s="33"/>
      <c r="QK360" s="33"/>
      <c r="QL360" s="34"/>
      <c r="QM360" s="33"/>
      <c r="QN360" s="33"/>
      <c r="QO360" s="33"/>
      <c r="QP360" s="34"/>
      <c r="QQ360" s="33"/>
      <c r="QR360" s="33"/>
      <c r="QS360" s="33"/>
      <c r="QT360" s="34"/>
      <c r="QU360" s="33"/>
      <c r="QV360" s="33"/>
      <c r="QW360" s="33"/>
      <c r="QX360" s="34"/>
      <c r="QY360" s="33"/>
      <c r="QZ360" s="33"/>
      <c r="RA360" s="33"/>
      <c r="RB360" s="34"/>
      <c r="RC360" s="33"/>
      <c r="RD360" s="33"/>
      <c r="RE360" s="33"/>
      <c r="RF360" s="34"/>
      <c r="RG360" s="33"/>
      <c r="RH360" s="33"/>
      <c r="RI360" s="33"/>
      <c r="RJ360" s="34"/>
      <c r="RK360" s="33"/>
      <c r="RL360" s="33"/>
      <c r="RM360" s="33"/>
      <c r="RN360" s="34"/>
      <c r="RO360" s="33"/>
      <c r="RP360" s="33"/>
      <c r="RQ360" s="33"/>
      <c r="RR360" s="34"/>
      <c r="RS360" s="33"/>
      <c r="RT360" s="33"/>
      <c r="RU360" s="33"/>
      <c r="RV360" s="34"/>
      <c r="RW360" s="33"/>
      <c r="RX360" s="33"/>
      <c r="RY360" s="33"/>
      <c r="RZ360" s="34"/>
      <c r="SA360" s="33"/>
      <c r="SB360" s="33"/>
      <c r="SC360" s="33"/>
      <c r="SD360" s="34"/>
      <c r="SE360" s="33"/>
      <c r="SF360" s="33"/>
      <c r="SG360" s="33"/>
      <c r="SH360" s="34"/>
      <c r="SI360" s="33"/>
      <c r="SJ360" s="33"/>
      <c r="SK360" s="33"/>
      <c r="SL360" s="34"/>
      <c r="SM360" s="33"/>
      <c r="SN360" s="33"/>
      <c r="SO360" s="33"/>
      <c r="SP360" s="34"/>
      <c r="SQ360" s="33"/>
      <c r="SR360" s="33"/>
      <c r="SS360" s="33"/>
      <c r="ST360" s="34"/>
      <c r="SU360" s="33"/>
      <c r="SV360" s="33"/>
      <c r="SW360" s="33"/>
      <c r="SX360" s="34"/>
      <c r="SY360" s="33"/>
      <c r="SZ360" s="33"/>
      <c r="TA360" s="33"/>
      <c r="TB360" s="34"/>
      <c r="TC360" s="33"/>
      <c r="TD360" s="33"/>
      <c r="TE360" s="33"/>
      <c r="TF360" s="34"/>
      <c r="TG360" s="33"/>
      <c r="TH360" s="33"/>
      <c r="TI360" s="33"/>
      <c r="TJ360" s="34"/>
      <c r="TK360" s="33"/>
      <c r="TL360" s="33"/>
      <c r="TM360" s="33"/>
      <c r="TN360" s="34"/>
      <c r="TO360" s="33"/>
      <c r="TP360" s="33"/>
      <c r="TQ360" s="33"/>
      <c r="TR360" s="34"/>
      <c r="TS360" s="33"/>
      <c r="TT360" s="33"/>
      <c r="TU360" s="33"/>
      <c r="TV360" s="34"/>
      <c r="TW360" s="33"/>
      <c r="TX360" s="33"/>
      <c r="TY360" s="33"/>
      <c r="TZ360" s="34"/>
      <c r="UA360" s="33"/>
      <c r="UB360" s="33"/>
      <c r="UC360" s="33"/>
      <c r="UD360" s="34"/>
      <c r="UE360" s="33"/>
      <c r="UF360" s="33"/>
      <c r="UG360" s="33"/>
      <c r="UH360" s="34"/>
      <c r="UI360" s="33"/>
      <c r="UJ360" s="33"/>
      <c r="UK360" s="33"/>
      <c r="UL360" s="34"/>
      <c r="UM360" s="33"/>
      <c r="UN360" s="33"/>
      <c r="UO360" s="33"/>
      <c r="UP360" s="34"/>
      <c r="UQ360" s="33"/>
      <c r="UR360" s="33"/>
      <c r="US360" s="33"/>
      <c r="UT360" s="34"/>
      <c r="UU360" s="33"/>
      <c r="UV360" s="33"/>
      <c r="UW360" s="33"/>
      <c r="UX360" s="34"/>
      <c r="UY360" s="33"/>
      <c r="UZ360" s="33"/>
      <c r="VA360" s="33"/>
      <c r="VB360" s="34"/>
      <c r="VC360" s="33"/>
      <c r="VD360" s="33"/>
      <c r="VE360" s="33"/>
      <c r="VF360" s="34"/>
      <c r="VG360" s="33"/>
      <c r="VH360" s="33"/>
      <c r="VI360" s="33"/>
      <c r="VJ360" s="34"/>
      <c r="VK360" s="33"/>
      <c r="VL360" s="33"/>
      <c r="VM360" s="33"/>
      <c r="VN360" s="34"/>
      <c r="VO360" s="33"/>
      <c r="VP360" s="33"/>
      <c r="VQ360" s="33"/>
      <c r="VR360" s="34"/>
      <c r="VS360" s="33"/>
      <c r="VT360" s="33"/>
      <c r="VU360" s="33"/>
      <c r="VV360" s="34"/>
      <c r="VW360" s="33"/>
      <c r="VX360" s="33"/>
      <c r="VY360" s="33"/>
      <c r="VZ360" s="34"/>
      <c r="WA360" s="33"/>
      <c r="WB360" s="33"/>
      <c r="WC360" s="33"/>
      <c r="WD360" s="34"/>
      <c r="WE360" s="33"/>
      <c r="WF360" s="33"/>
      <c r="WG360" s="33"/>
      <c r="WH360" s="34"/>
      <c r="WI360" s="33"/>
      <c r="WJ360" s="33"/>
      <c r="WK360" s="33"/>
      <c r="WL360" s="34"/>
      <c r="WM360" s="33"/>
      <c r="WN360" s="33"/>
      <c r="WO360" s="33"/>
      <c r="WP360" s="34"/>
      <c r="WQ360" s="33"/>
      <c r="WR360" s="33"/>
      <c r="WS360" s="33"/>
      <c r="WT360" s="34"/>
      <c r="WU360" s="33"/>
      <c r="WV360" s="33"/>
      <c r="WW360" s="33"/>
      <c r="WX360" s="34"/>
      <c r="WY360" s="33"/>
      <c r="WZ360" s="33"/>
      <c r="XA360" s="33"/>
      <c r="XB360" s="34"/>
      <c r="XC360" s="33"/>
      <c r="XD360" s="33"/>
      <c r="XE360" s="33"/>
      <c r="XF360" s="34"/>
      <c r="XG360" s="33"/>
      <c r="XH360" s="33"/>
      <c r="XI360" s="33"/>
      <c r="XJ360" s="34"/>
      <c r="XK360" s="33"/>
      <c r="XL360" s="33"/>
      <c r="XM360" s="33"/>
      <c r="XN360" s="34"/>
      <c r="XO360" s="33"/>
      <c r="XP360" s="33"/>
      <c r="XQ360" s="33"/>
      <c r="XR360" s="34"/>
      <c r="XS360" s="33"/>
      <c r="XT360" s="33"/>
      <c r="XU360" s="33"/>
      <c r="XV360" s="34"/>
      <c r="XW360" s="33"/>
      <c r="XX360" s="33"/>
      <c r="XY360" s="33"/>
      <c r="XZ360" s="34"/>
      <c r="YA360" s="33"/>
      <c r="YB360" s="33"/>
      <c r="YC360" s="33"/>
      <c r="YD360" s="34"/>
      <c r="YE360" s="33"/>
      <c r="YF360" s="33"/>
      <c r="YG360" s="33"/>
      <c r="YH360" s="34"/>
      <c r="YI360" s="33"/>
      <c r="YJ360" s="33"/>
      <c r="YK360" s="33"/>
      <c r="YL360" s="34"/>
      <c r="YM360" s="33"/>
      <c r="YN360" s="33"/>
      <c r="YO360" s="33"/>
      <c r="YP360" s="34"/>
      <c r="YQ360" s="33"/>
      <c r="YR360" s="33"/>
      <c r="YS360" s="33"/>
      <c r="YT360" s="34"/>
      <c r="YU360" s="33"/>
      <c r="YV360" s="33"/>
      <c r="YW360" s="33"/>
      <c r="YX360" s="34"/>
      <c r="YY360" s="33"/>
      <c r="YZ360" s="33"/>
      <c r="ZA360" s="33"/>
      <c r="ZB360" s="34"/>
      <c r="ZC360" s="33"/>
      <c r="ZD360" s="33"/>
      <c r="ZE360" s="33"/>
      <c r="ZF360" s="34"/>
      <c r="ZG360" s="33"/>
      <c r="ZH360" s="33"/>
      <c r="ZI360" s="33"/>
      <c r="ZJ360" s="34"/>
      <c r="ZK360" s="33"/>
      <c r="ZL360" s="33"/>
      <c r="ZM360" s="33"/>
      <c r="ZN360" s="34"/>
      <c r="ZO360" s="33"/>
      <c r="ZP360" s="33"/>
      <c r="ZQ360" s="33"/>
      <c r="ZR360" s="34"/>
      <c r="ZS360" s="33"/>
      <c r="ZT360" s="33"/>
      <c r="ZU360" s="33"/>
      <c r="ZV360" s="34"/>
      <c r="ZW360" s="33"/>
      <c r="ZX360" s="33"/>
      <c r="ZY360" s="33"/>
      <c r="ZZ360" s="34"/>
      <c r="AAA360" s="33"/>
      <c r="AAB360" s="33"/>
      <c r="AAC360" s="33"/>
      <c r="AAD360" s="34"/>
      <c r="AAE360" s="33"/>
      <c r="AAF360" s="33"/>
      <c r="AAG360" s="33"/>
      <c r="AAH360" s="34"/>
      <c r="AAI360" s="33"/>
      <c r="AAJ360" s="33"/>
      <c r="AAK360" s="33"/>
      <c r="AAL360" s="34"/>
      <c r="AAM360" s="33"/>
      <c r="AAN360" s="33"/>
      <c r="AAO360" s="33"/>
      <c r="AAP360" s="34"/>
      <c r="AAQ360" s="33"/>
      <c r="AAR360" s="33"/>
      <c r="AAS360" s="33"/>
      <c r="AAT360" s="34"/>
      <c r="AAU360" s="33"/>
      <c r="AAV360" s="33"/>
      <c r="AAW360" s="33"/>
      <c r="AAX360" s="34"/>
      <c r="AAY360" s="33"/>
      <c r="AAZ360" s="33"/>
      <c r="ABA360" s="33"/>
      <c r="ABB360" s="34"/>
      <c r="ABC360" s="33"/>
      <c r="ABD360" s="33"/>
      <c r="ABE360" s="33"/>
      <c r="ABF360" s="34"/>
      <c r="ABG360" s="33"/>
      <c r="ABH360" s="33"/>
      <c r="ABI360" s="33"/>
      <c r="ABJ360" s="34"/>
      <c r="ABK360" s="33"/>
      <c r="ABL360" s="33"/>
      <c r="ABM360" s="33"/>
      <c r="ABN360" s="34"/>
      <c r="ABO360" s="33"/>
      <c r="ABP360" s="33"/>
      <c r="ABQ360" s="33"/>
      <c r="ABR360" s="34"/>
      <c r="ABS360" s="33"/>
      <c r="ABT360" s="33"/>
      <c r="ABU360" s="33"/>
      <c r="ABV360" s="34"/>
      <c r="ABW360" s="33"/>
      <c r="ABX360" s="33"/>
      <c r="ABY360" s="33"/>
      <c r="ABZ360" s="34"/>
      <c r="ACA360" s="33"/>
      <c r="ACB360" s="33"/>
      <c r="ACC360" s="33"/>
      <c r="ACD360" s="34"/>
      <c r="ACE360" s="33"/>
      <c r="ACF360" s="33"/>
      <c r="ACG360" s="33"/>
      <c r="ACH360" s="34"/>
      <c r="ACI360" s="33"/>
      <c r="ACJ360" s="33"/>
      <c r="ACK360" s="33"/>
      <c r="ACL360" s="34"/>
      <c r="ACM360" s="33"/>
      <c r="ACN360" s="33"/>
      <c r="ACO360" s="33"/>
      <c r="ACP360" s="34"/>
      <c r="ACQ360" s="33"/>
      <c r="ACR360" s="33"/>
      <c r="ACS360" s="33"/>
      <c r="ACT360" s="34"/>
      <c r="ACU360" s="33"/>
      <c r="ACV360" s="33"/>
      <c r="ACW360" s="33"/>
      <c r="ACX360" s="34"/>
      <c r="ACY360" s="33"/>
      <c r="ACZ360" s="33"/>
      <c r="ADA360" s="33"/>
      <c r="ADB360" s="34"/>
      <c r="ADC360" s="33"/>
      <c r="ADD360" s="33"/>
      <c r="ADE360" s="33"/>
      <c r="ADF360" s="34"/>
      <c r="ADG360" s="33"/>
      <c r="ADH360" s="33"/>
      <c r="ADI360" s="33"/>
      <c r="ADJ360" s="34"/>
      <c r="ADK360" s="33"/>
      <c r="ADL360" s="33"/>
      <c r="ADM360" s="33"/>
      <c r="ADN360" s="34"/>
      <c r="ADO360" s="33"/>
      <c r="ADP360" s="33"/>
      <c r="ADQ360" s="33"/>
      <c r="ADR360" s="34"/>
      <c r="ADS360" s="33"/>
      <c r="ADT360" s="33"/>
      <c r="ADU360" s="33"/>
      <c r="ADV360" s="34"/>
      <c r="ADW360" s="33"/>
      <c r="ADX360" s="33"/>
      <c r="ADY360" s="33"/>
      <c r="ADZ360" s="34"/>
      <c r="AEA360" s="33"/>
      <c r="AEB360" s="33"/>
      <c r="AEC360" s="33"/>
      <c r="AED360" s="34"/>
      <c r="AEE360" s="33"/>
      <c r="AEF360" s="33"/>
      <c r="AEG360" s="33"/>
      <c r="AEH360" s="34"/>
      <c r="AEI360" s="33"/>
      <c r="AEJ360" s="33"/>
      <c r="AEK360" s="33"/>
      <c r="AEL360" s="34"/>
      <c r="AEM360" s="33"/>
      <c r="AEN360" s="33"/>
      <c r="AEO360" s="33"/>
      <c r="AEP360" s="34"/>
      <c r="AEQ360" s="33"/>
      <c r="AER360" s="33"/>
      <c r="AES360" s="33"/>
      <c r="AET360" s="34"/>
      <c r="AEU360" s="33"/>
      <c r="AEV360" s="33"/>
      <c r="AEW360" s="33"/>
      <c r="AEX360" s="34"/>
      <c r="AEY360" s="33"/>
      <c r="AEZ360" s="33"/>
      <c r="AFA360" s="33"/>
      <c r="AFB360" s="34"/>
      <c r="AFC360" s="33"/>
      <c r="AFD360" s="33"/>
      <c r="AFE360" s="33"/>
      <c r="AFF360" s="34"/>
      <c r="AFG360" s="33"/>
      <c r="AFH360" s="33"/>
      <c r="AFI360" s="33"/>
      <c r="AFJ360" s="34"/>
      <c r="AFK360" s="33"/>
      <c r="AFL360" s="33"/>
      <c r="AFM360" s="33"/>
      <c r="AFN360" s="34"/>
      <c r="AFO360" s="33"/>
      <c r="AFP360" s="33"/>
      <c r="AFQ360" s="33"/>
      <c r="AFR360" s="34"/>
      <c r="AFS360" s="33"/>
      <c r="AFT360" s="33"/>
      <c r="AFU360" s="33"/>
      <c r="AFV360" s="34"/>
      <c r="AFW360" s="33"/>
      <c r="AFX360" s="33"/>
      <c r="AFY360" s="33"/>
      <c r="AFZ360" s="34"/>
      <c r="AGA360" s="33"/>
      <c r="AGB360" s="33"/>
      <c r="AGC360" s="33"/>
      <c r="AGD360" s="34"/>
      <c r="AGE360" s="33"/>
      <c r="AGF360" s="33"/>
      <c r="AGG360" s="33"/>
      <c r="AGH360" s="33"/>
      <c r="AGI360" s="33"/>
      <c r="AGJ360" s="34"/>
      <c r="AGK360" s="33"/>
      <c r="AGL360" s="33"/>
      <c r="AGM360" s="33"/>
      <c r="AGN360" s="33"/>
      <c r="AGO360" s="34"/>
      <c r="AGP360" s="34"/>
      <c r="AGQ360" s="33"/>
      <c r="AGR360" s="33"/>
      <c r="AGS360" s="33"/>
      <c r="AGT360" s="33"/>
      <c r="AGU360" s="34"/>
      <c r="AGV360" s="34"/>
      <c r="AGW360" s="33"/>
      <c r="AGX360" s="33"/>
      <c r="AGY360" s="33"/>
      <c r="AGZ360" s="33"/>
      <c r="AHA360" s="34"/>
      <c r="AHB360" s="34"/>
      <c r="AHC360" s="33"/>
      <c r="AHD360" s="33"/>
      <c r="AHE360" s="33"/>
      <c r="AHF360" s="33"/>
      <c r="AHG360" s="34"/>
      <c r="AHH360" s="34"/>
      <c r="AHI360" s="33"/>
      <c r="AHJ360" s="33"/>
      <c r="AHK360" s="33"/>
      <c r="AHL360" s="33"/>
      <c r="AHM360" s="34"/>
      <c r="AHN360" s="34"/>
      <c r="AHO360" s="33"/>
      <c r="AHP360" s="33"/>
      <c r="AHQ360" s="33"/>
      <c r="AHR360" s="34"/>
      <c r="AHS360" s="33"/>
      <c r="AHT360" s="33"/>
      <c r="AHU360" s="33"/>
      <c r="AHV360" s="34"/>
      <c r="AHW360" s="33"/>
      <c r="AHX360" s="33"/>
      <c r="AHY360" s="33"/>
      <c r="AHZ360" s="34"/>
      <c r="AIA360" s="33"/>
      <c r="AIB360" s="33"/>
      <c r="AIC360" s="33"/>
      <c r="AID360" s="34"/>
      <c r="AIE360" s="33"/>
      <c r="AIF360" s="33"/>
      <c r="AIG360" s="33"/>
      <c r="AIH360" s="34"/>
    </row>
    <row r="361" spans="1:918" s="5" customFormat="1" outlineLevel="1" x14ac:dyDescent="0.25">
      <c r="A361" s="35">
        <v>1</v>
      </c>
      <c r="B361" s="48" t="s">
        <v>220</v>
      </c>
      <c r="C361" s="37"/>
      <c r="D361" s="35"/>
      <c r="E361" s="35"/>
      <c r="F361" s="35"/>
      <c r="G361" s="57"/>
      <c r="H361" s="57"/>
      <c r="I361" s="57"/>
      <c r="J361" s="57"/>
      <c r="K361" s="57" t="s">
        <v>398</v>
      </c>
      <c r="L361" s="57" t="s">
        <v>398</v>
      </c>
      <c r="M361" s="57" t="s">
        <v>398</v>
      </c>
      <c r="N361" s="57"/>
      <c r="O361" s="57"/>
      <c r="P361" s="57"/>
      <c r="Q361" s="57" t="s">
        <v>398</v>
      </c>
      <c r="R361" s="57" t="s">
        <v>398</v>
      </c>
      <c r="S361" s="57"/>
      <c r="T361" s="38"/>
      <c r="U361" s="38"/>
      <c r="V361" s="38"/>
      <c r="W361" s="61"/>
      <c r="X361" s="57"/>
      <c r="Y361" s="57"/>
      <c r="Z361" s="57"/>
      <c r="AA361" s="57"/>
      <c r="AB361" s="57" t="s">
        <v>398</v>
      </c>
      <c r="AC361" s="57" t="s">
        <v>398</v>
      </c>
      <c r="AD361" s="57" t="s">
        <v>398</v>
      </c>
      <c r="AE361" s="57" t="s">
        <v>398</v>
      </c>
      <c r="AF361" s="57" t="s">
        <v>398</v>
      </c>
      <c r="AG361" s="57" t="s">
        <v>398</v>
      </c>
      <c r="AH361" s="57"/>
      <c r="AI361" s="57"/>
      <c r="AJ361" s="57"/>
      <c r="AK361" s="57"/>
      <c r="AL361" s="57"/>
      <c r="AM361" s="57" t="s">
        <v>398</v>
      </c>
      <c r="AN361" s="38"/>
      <c r="AO361" s="38"/>
      <c r="AP361" s="38"/>
      <c r="AQ361" s="57" t="s">
        <v>398</v>
      </c>
      <c r="AR361" s="57" t="s">
        <v>398</v>
      </c>
      <c r="AS361" s="57" t="s">
        <v>398</v>
      </c>
      <c r="AT361" s="57" t="s">
        <v>398</v>
      </c>
      <c r="AU361" s="57"/>
      <c r="AV361" s="57"/>
      <c r="AW361" s="57"/>
      <c r="AX361" s="57"/>
      <c r="AY361" s="57" t="s">
        <v>398</v>
      </c>
      <c r="AZ361" s="57"/>
      <c r="BA361" s="57"/>
      <c r="BB361" s="57"/>
      <c r="BC361" s="57" t="s">
        <v>398</v>
      </c>
      <c r="BD361" s="57" t="s">
        <v>398</v>
      </c>
      <c r="BE361" s="57" t="s">
        <v>398</v>
      </c>
      <c r="BF361" s="57"/>
      <c r="BG361" s="57"/>
      <c r="BH361" s="57"/>
      <c r="BI361" s="38"/>
      <c r="BJ361" s="38"/>
      <c r="BK361" s="61"/>
      <c r="BL361" s="57" t="s">
        <v>398</v>
      </c>
      <c r="BM361" s="57" t="s">
        <v>398</v>
      </c>
      <c r="BN361" s="57" t="s">
        <v>398</v>
      </c>
      <c r="BO361" s="57"/>
      <c r="BP361" s="57" t="s">
        <v>398</v>
      </c>
      <c r="BQ361" s="57"/>
      <c r="BR361" s="57"/>
      <c r="BS361" s="57" t="s">
        <v>398</v>
      </c>
      <c r="BT361" s="57" t="s">
        <v>398</v>
      </c>
      <c r="BU361" s="57"/>
      <c r="BV361" s="57"/>
      <c r="BW361" s="57"/>
      <c r="BX361" s="57"/>
      <c r="BY361" s="57"/>
      <c r="BZ361" s="57"/>
      <c r="CA361" s="57" t="s">
        <v>398</v>
      </c>
      <c r="CB361" s="57"/>
      <c r="CC361" s="38"/>
      <c r="CD361" s="38"/>
      <c r="CE361" s="37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7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7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7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7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>IF(COUNTIFS($C$7:$AGE$7,"="&amp;$AGK$5,$C361:$AGE361,"б")=0,"",COUNTIFS($C$7:$AGE$7,"="&amp;$AGK$5,$C361:$AGE361,"б"))</f>
        <v/>
      </c>
      <c r="AGG361" s="43" t="str">
        <f>IF(COUNTIFS($C$7:$AGE$7,"="&amp;$AGK$5,$C361:$AGE361,"у")=0,"",COUNTIFS($C$7:$AGE$7,"="&amp;$AGK$5,$C361:$AGE361,"у"))</f>
        <v/>
      </c>
      <c r="AGH361" s="35">
        <f t="shared" ref="AGH361:AGH373" si="1105">IF(COUNTIFS($C$7:$AGE$7,"="&amp;$AGK$1,$C361:$AGE361,"н")=0,"",COUNTIFS($C$7:$AGE$7,"="&amp;$AGK$1,$C361:$AGE361,"н"))</f>
        <v>7</v>
      </c>
      <c r="AGL361" s="36" t="str">
        <f>IF(COUNTIFS($C$6:$AGE$6,9,$C361:$AGE361,"б")=0,"",COUNTIFS($C$6:$AGE$6,9,$C361:$AGE361,"б"))</f>
        <v/>
      </c>
      <c r="AGM361" s="36" t="str">
        <f t="shared" ref="AGM361:AGM373" si="1106">IF(COUNTIFS($C$6:$AGE$6,9,$C361:$AGE361,"у")=0,"",COUNTIFS($C$6:$AGE$6,9,$C361:$AGE361,"у"))</f>
        <v/>
      </c>
      <c r="AGN361" s="39">
        <f>IF(COUNTIFS($C$6:$AGE$6,9,$C361:$AGE361,"н")=0,"",COUNTIFS($C$6:$AGE$6,9,$C361:$AGE361,"н"))</f>
        <v>27</v>
      </c>
      <c r="AGO361" s="36" t="str">
        <f>IF(COUNTIFS($C$6:$AGE$6,10,$C361:$AGE361,"б")=0,"",COUNTIFS($C$6:$AGE$6,10,$C361:$AGE361,"б"))</f>
        <v/>
      </c>
      <c r="AGP361" s="36" t="str">
        <f t="shared" ref="AGP361:AGP373" si="1107">IF(COUNTIFS($C$6:$AGE$6,10,$C361:$AGE361,"у")=0,"",COUNTIFS($C$6:$AGE$6,10,$C361:$AGE361,"у"))</f>
        <v/>
      </c>
      <c r="AGQ361" s="39" t="str">
        <f>IF(COUNTIFS($C$6:$AGE$6,10,$C361:$AGE361,"н")=0,"",COUNTIFS($C$6:$AGE$6,10,$C361:$AGE361,"н"))</f>
        <v/>
      </c>
      <c r="AGR361" s="36" t="str">
        <f>IF(COUNTIFS($C$6:$AGE$6,11,$C361:$AGE361,"б")=0,"",COUNTIFS($C$6:$AGE$6,11,$C361:$AGE361,"б"))</f>
        <v/>
      </c>
      <c r="AGS361" s="36" t="str">
        <f t="shared" ref="AGS361:AGS373" si="1108">IF(COUNTIFS($C$6:$AGE$6,11,$C361:$AGE361,"у")=0,"",COUNTIFS($C$6:$AGE$6,11,$C361:$AGE361,"у"))</f>
        <v/>
      </c>
      <c r="AGT361" s="39" t="str">
        <f>IF(COUNTIFS($C$6:$AGE$6,11,$C361:$AGE361,"н")=0,"",COUNTIFS($C$6:$AGE$6,11,$C361:$AGE361,"н"))</f>
        <v/>
      </c>
      <c r="AGU361" s="36" t="str">
        <f>IF(COUNTIFS($C$6:$AGE$6,12,$C361:$AGE361,"б")=0,"",COUNTIFS($C$6:$AGE$6,12,$C361:$AGE361,"б"))</f>
        <v/>
      </c>
      <c r="AGV361" s="36" t="str">
        <f t="shared" ref="AGV361:AGV373" si="1109">IF(COUNTIFS($C$6:$AGE$6,12,$C361:$AGE361,"у")=0,"",COUNTIFS($C$6:$AGE$6,12,$C361:$AGE361,"у"))</f>
        <v/>
      </c>
      <c r="AGW361" s="39" t="str">
        <f>IF(COUNTIFS($C$6:$AGE$6,12,$C361:$AGE361,"н")=0,"",COUNTIFS($C$6:$AGE$6,12,$C361:$AGE361,"н"))</f>
        <v/>
      </c>
      <c r="AGX361" s="36" t="str">
        <f>IF(COUNTIFS($C$6:$AGE$6,1,$C361:$AGE361,"б")=0,"",COUNTIFS($C$6:$AGE$6,1,$C361:$AGE361,"б"))</f>
        <v/>
      </c>
      <c r="AGY361" s="36" t="str">
        <f t="shared" ref="AGY361:AGY373" si="1110">IF(COUNTIFS($C$6:$AGE$6,1,$C361:$AGE361,"у")=0,"",COUNTIFS($C$6:$AGE$6,1,$C361:$AGE361,"у"))</f>
        <v/>
      </c>
      <c r="AGZ361" s="39" t="str">
        <f>IF(COUNTIFS($C$6:$AGE$6,1,$C361:$AGE361,"н")=0,"",COUNTIFS($C$6:$AGE$6,1,$C361:$AGE361,"н"))</f>
        <v/>
      </c>
      <c r="AHA361" s="36" t="str">
        <f>IF(COUNTIFS($C$6:$AGE$6,2,$C361:$AGE361,"б")=0,"",COUNTIFS($C$6:$AGE$6,2,$C361:$AGE361,"б"))</f>
        <v/>
      </c>
      <c r="AHB361" s="36" t="str">
        <f t="shared" ref="AHB361:AHB373" si="1111">IF(COUNTIFS($C$6:$AGE$6,2,$C361:$AGE361,"у")=0,"",COUNTIFS($C$6:$AGE$6,2,$C361:$AGE361,"у"))</f>
        <v/>
      </c>
      <c r="AHC361" s="39" t="str">
        <f>IF(COUNTIFS($C$6:$AGE$6,2,$C361:$AGE361,"н")=0,"",COUNTIFS($C$6:$AGE$6,2,$C361:$AGE361,"н"))</f>
        <v/>
      </c>
      <c r="AHD361" s="36" t="str">
        <f>IF(COUNTIFS($C$6:$AGE$6,3,$C361:$AGE361,"б")=0,"",COUNTIFS($C$6:$AGE$6,3,$C361:$AGE361,"б"))</f>
        <v/>
      </c>
      <c r="AHE361" s="36" t="str">
        <f t="shared" ref="AHE361:AHE373" si="1112">IF(COUNTIFS($C$6:$AGE$6,3,$C361:$AGE361,"у")=0,"",COUNTIFS($C$6:$AGE$6,3,$C361:$AGE361,"у"))</f>
        <v/>
      </c>
      <c r="AHF361" s="39" t="str">
        <f>IF(COUNTIFS($C$6:$AGE$6,3,$C361:$AGE361,"н")=0,"",COUNTIFS($C$6:$AGE$6,3,$C361:$AGE361,"н"))</f>
        <v/>
      </c>
      <c r="AHG361" s="36" t="str">
        <f>IF(COUNTIFS($C$6:$AGE$6,4,$C361:$AGE361,"б")=0,"",COUNTIFS($C$6:$AGE$6,4,$C361:$AGE361,"б"))</f>
        <v/>
      </c>
      <c r="AHH361" s="36" t="str">
        <f t="shared" ref="AHH361:AHH373" si="1113">IF(COUNTIFS($C$6:$AGE$6,4,$C361:$AGE361,"у")=0,"",COUNTIFS($C$6:$AGE$6,4,$C361:$AGE361,"у"))</f>
        <v/>
      </c>
      <c r="AHI361" s="39" t="str">
        <f>IF(COUNTIFS($C$6:$AGE$6,4,$C361:$AGE361,"н")=0,"",COUNTIFS($C$6:$AGE$6,4,$C361:$AGE361,"н"))</f>
        <v/>
      </c>
      <c r="AHJ361" s="36" t="str">
        <f>IF(COUNTIFS($C$6:$AGE$6,5,$C361:$AGE361,"б")=0,"",COUNTIFS($C$6:$AGE$6,5,$C361:$AGE361,"б"))</f>
        <v/>
      </c>
      <c r="AHK361" s="36" t="str">
        <f t="shared" ref="AHK361:AHK373" si="1114">IF(COUNTIFS($C$6:$AGE$6,5,$C361:$AGE361,"у")=0,"",COUNTIFS($C$6:$AGE$6,5,$C361:$AGE361,"у"))</f>
        <v/>
      </c>
      <c r="AHL361" s="39" t="str">
        <f>IF(COUNTIFS($C$6:$AGE$6,5,$C361:$AGE361,"н")=0,"",COUNTIFS($C$6:$AGE$6,5,$C361:$AGE361,"н"))</f>
        <v/>
      </c>
      <c r="AHM361" s="36" t="str">
        <f>IF(COUNTIFS($C$6:$AGE$6,6,$C361:$AGE361,"б")=0,"",COUNTIFS($C$6:$AGE$6,6,$C361:$AGE361,"б"))</f>
        <v/>
      </c>
      <c r="AHN361" s="36" t="str">
        <f t="shared" ref="AHN361:AHN373" si="1115">IF(COUNTIFS($C$6:$AGE$6,6,$C361:$AGE361,"у")=0,"",COUNTIFS($C$6:$AGE$6,6,$C361:$AGE361,"у"))</f>
        <v/>
      </c>
      <c r="AHO361" s="39" t="str">
        <f>IF(COUNTIFS($C$6:$AGE$6,6,$C361:$AGE361,"н")=0,"",COUNTIFS($C$6:$AGE$6,6,$C361:$AGE361,"н"))</f>
        <v/>
      </c>
    </row>
    <row r="362" spans="1:918" s="5" customFormat="1" outlineLevel="1" x14ac:dyDescent="0.25">
      <c r="A362" s="35">
        <f>A361+1</f>
        <v>2</v>
      </c>
      <c r="B362" s="48" t="s">
        <v>221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38"/>
      <c r="U362" s="38"/>
      <c r="V362" s="38"/>
      <c r="W362" s="61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 t="s">
        <v>398</v>
      </c>
      <c r="AN362" s="38"/>
      <c r="AO362" s="38"/>
      <c r="AP362" s="38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 t="s">
        <v>398</v>
      </c>
      <c r="CB362" s="57"/>
      <c r="CC362" s="38"/>
      <c r="CD362" s="38"/>
      <c r="CE362" s="37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7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7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7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7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ref="AGF362:AGF373" si="1116">IF(COUNTIFS($C$7:$AGE$7,"="&amp;$AGK$1,$C362:$AGE362,"б")=0,"",COUNTIFS($C$7:$AGE$7,"="&amp;$AGK$1,$C362:$AGE362,"б"))</f>
        <v/>
      </c>
      <c r="AGG362" s="43" t="str">
        <f t="shared" ref="AGG362:AGG373" si="1117">IF(COUNTIFS($C$7:$AGE$7,"="&amp;$AGK$1,$C362:$AGE362,"у")=0,"",COUNTIFS($C$7:$AGE$7,"="&amp;$AGK$1,$C362:$AGE362,"у"))</f>
        <v/>
      </c>
      <c r="AGH362" s="35">
        <f t="shared" si="1105"/>
        <v>1</v>
      </c>
      <c r="AGL362" s="36" t="str">
        <f t="shared" ref="AGL362:AGL373" si="1118">IF(COUNTIFS($C$6:$AGE$6,9,$C362:$AGE362,"б")=0,"",COUNTIFS($C$6:$AGE$6,9,$C362:$AGE362,"б"))</f>
        <v/>
      </c>
      <c r="AGM362" s="36" t="str">
        <f t="shared" si="1106"/>
        <v/>
      </c>
      <c r="AGN362" s="39">
        <f t="shared" ref="AGN362:AGN373" si="1119">IF(COUNTIFS($C$6:$AGE$6,9,$C362:$AGE362,"н")=0,"",COUNTIFS($C$6:$AGE$6,9,$C362:$AGE362,"н"))</f>
        <v>2</v>
      </c>
      <c r="AGO362" s="36" t="str">
        <f t="shared" ref="AGO362:AGO373" si="1120">IF(COUNTIFS($C$6:$AGE$6,10,$C362:$AGE362,"б")=0,"",COUNTIFS($C$6:$AGE$6,10,$C362:$AGE362,"б"))</f>
        <v/>
      </c>
      <c r="AGP362" s="36" t="str">
        <f t="shared" si="1107"/>
        <v/>
      </c>
      <c r="AGQ362" s="39" t="str">
        <f t="shared" ref="AGQ362:AGQ373" si="1121">IF(COUNTIFS($C$6:$AGE$6,10,$C362:$AGE362,"н")=0,"",COUNTIFS($C$6:$AGE$6,10,$C362:$AGE362,"н"))</f>
        <v/>
      </c>
      <c r="AGR362" s="36" t="str">
        <f t="shared" ref="AGR362:AGR373" si="1122">IF(COUNTIFS($C$6:$AGE$6,11,$C362:$AGE362,"б")=0,"",COUNTIFS($C$6:$AGE$6,11,$C362:$AGE362,"б"))</f>
        <v/>
      </c>
      <c r="AGS362" s="36" t="str">
        <f t="shared" si="1108"/>
        <v/>
      </c>
      <c r="AGT362" s="39" t="str">
        <f t="shared" ref="AGT362:AGT373" si="1123">IF(COUNTIFS($C$6:$AGE$6,11,$C362:$AGE362,"н")=0,"",COUNTIFS($C$6:$AGE$6,11,$C362:$AGE362,"н"))</f>
        <v/>
      </c>
      <c r="AGU362" s="36" t="str">
        <f t="shared" ref="AGU362:AGU373" si="1124">IF(COUNTIFS($C$6:$AGE$6,12,$C362:$AGE362,"б")=0,"",COUNTIFS($C$6:$AGE$6,12,$C362:$AGE362,"б"))</f>
        <v/>
      </c>
      <c r="AGV362" s="36" t="str">
        <f t="shared" si="1109"/>
        <v/>
      </c>
      <c r="AGW362" s="39" t="str">
        <f t="shared" ref="AGW362:AGW373" si="1125">IF(COUNTIFS($C$6:$AGE$6,12,$C362:$AGE362,"н")=0,"",COUNTIFS($C$6:$AGE$6,12,$C362:$AGE362,"н"))</f>
        <v/>
      </c>
      <c r="AGX362" s="36" t="str">
        <f t="shared" ref="AGX362:AGX373" si="1126">IF(COUNTIFS($C$6:$AGE$6,1,$C362:$AGE362,"б")=0,"",COUNTIFS($C$6:$AGE$6,1,$C362:$AGE362,"б"))</f>
        <v/>
      </c>
      <c r="AGY362" s="36" t="str">
        <f t="shared" si="1110"/>
        <v/>
      </c>
      <c r="AGZ362" s="39" t="str">
        <f t="shared" ref="AGZ362:AGZ373" si="1127">IF(COUNTIFS($C$6:$AGE$6,1,$C362:$AGE362,"н")=0,"",COUNTIFS($C$6:$AGE$6,1,$C362:$AGE362,"н"))</f>
        <v/>
      </c>
      <c r="AHA362" s="36" t="str">
        <f t="shared" ref="AHA362:AHA373" si="1128">IF(COUNTIFS($C$6:$AGE$6,2,$C362:$AGE362,"б")=0,"",COUNTIFS($C$6:$AGE$6,2,$C362:$AGE362,"б"))</f>
        <v/>
      </c>
      <c r="AHB362" s="36" t="str">
        <f t="shared" si="1111"/>
        <v/>
      </c>
      <c r="AHC362" s="39" t="str">
        <f t="shared" ref="AHC362:AHC373" si="1129">IF(COUNTIFS($C$6:$AGE$6,2,$C362:$AGE362,"н")=0,"",COUNTIFS($C$6:$AGE$6,2,$C362:$AGE362,"н"))</f>
        <v/>
      </c>
      <c r="AHD362" s="36" t="str">
        <f t="shared" ref="AHD362:AHD373" si="1130">IF(COUNTIFS($C$6:$AGE$6,3,$C362:$AGE362,"б")=0,"",COUNTIFS($C$6:$AGE$6,3,$C362:$AGE362,"б"))</f>
        <v/>
      </c>
      <c r="AHE362" s="36" t="str">
        <f t="shared" si="1112"/>
        <v/>
      </c>
      <c r="AHF362" s="39" t="str">
        <f t="shared" ref="AHF362:AHF373" si="1131">IF(COUNTIFS($C$6:$AGE$6,3,$C362:$AGE362,"н")=0,"",COUNTIFS($C$6:$AGE$6,3,$C362:$AGE362,"н"))</f>
        <v/>
      </c>
      <c r="AHG362" s="36" t="str">
        <f t="shared" ref="AHG362:AHG373" si="1132">IF(COUNTIFS($C$6:$AGE$6,4,$C362:$AGE362,"б")=0,"",COUNTIFS($C$6:$AGE$6,4,$C362:$AGE362,"б"))</f>
        <v/>
      </c>
      <c r="AHH362" s="36" t="str">
        <f t="shared" si="1113"/>
        <v/>
      </c>
      <c r="AHI362" s="39" t="str">
        <f t="shared" ref="AHI362:AHI373" si="1133">IF(COUNTIFS($C$6:$AGE$6,4,$C362:$AGE362,"н")=0,"",COUNTIFS($C$6:$AGE$6,4,$C362:$AGE362,"н"))</f>
        <v/>
      </c>
      <c r="AHJ362" s="36" t="str">
        <f t="shared" ref="AHJ362:AHJ373" si="1134">IF(COUNTIFS($C$6:$AGE$6,5,$C362:$AGE362,"б")=0,"",COUNTIFS($C$6:$AGE$6,5,$C362:$AGE362,"б"))</f>
        <v/>
      </c>
      <c r="AHK362" s="36" t="str">
        <f t="shared" si="1114"/>
        <v/>
      </c>
      <c r="AHL362" s="39" t="str">
        <f t="shared" ref="AHL362:AHL373" si="1135">IF(COUNTIFS($C$6:$AGE$6,5,$C362:$AGE362,"н")=0,"",COUNTIFS($C$6:$AGE$6,5,$C362:$AGE362,"н"))</f>
        <v/>
      </c>
      <c r="AHM362" s="36" t="str">
        <f t="shared" ref="AHM362:AHM373" si="1136">IF(COUNTIFS($C$6:$AGE$6,6,$C362:$AGE362,"б")=0,"",COUNTIFS($C$6:$AGE$6,6,$C362:$AGE362,"б"))</f>
        <v/>
      </c>
      <c r="AHN362" s="36" t="str">
        <f t="shared" si="1115"/>
        <v/>
      </c>
      <c r="AHO362" s="39" t="str">
        <f t="shared" ref="AHO362:AHO373" si="1137">IF(COUNTIFS($C$6:$AGE$6,6,$C362:$AGE362,"н")=0,"",COUNTIFS($C$6:$AGE$6,6,$C362:$AGE362,"н"))</f>
        <v/>
      </c>
    </row>
    <row r="363" spans="1:918" s="5" customFormat="1" outlineLevel="1" x14ac:dyDescent="0.25">
      <c r="A363" s="35">
        <f t="shared" ref="A363:A373" si="1138">A362+1</f>
        <v>3</v>
      </c>
      <c r="B363" s="48" t="s">
        <v>222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 t="s">
        <v>398</v>
      </c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38"/>
      <c r="CD363" s="38"/>
      <c r="CE363" s="37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7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7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7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 t="str">
        <f t="shared" si="1105"/>
        <v/>
      </c>
      <c r="AGL363" s="36" t="str">
        <f t="shared" si="1118"/>
        <v/>
      </c>
      <c r="AGM363" s="36" t="str">
        <f t="shared" si="1106"/>
        <v/>
      </c>
      <c r="AGN363" s="39">
        <f t="shared" si="1119"/>
        <v>1</v>
      </c>
      <c r="AGO363" s="36" t="str">
        <f t="shared" si="1120"/>
        <v/>
      </c>
      <c r="AGP363" s="36" t="str">
        <f t="shared" si="1107"/>
        <v/>
      </c>
      <c r="AGQ363" s="39" t="str">
        <f t="shared" si="1121"/>
        <v/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4</v>
      </c>
      <c r="B364" s="48" t="s">
        <v>223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 t="s">
        <v>399</v>
      </c>
      <c r="Q364" s="57" t="s">
        <v>399</v>
      </c>
      <c r="R364" s="57" t="s">
        <v>399</v>
      </c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 t="s">
        <v>399</v>
      </c>
      <c r="AN364" s="38"/>
      <c r="AO364" s="38"/>
      <c r="AP364" s="38"/>
      <c r="AQ364" s="57"/>
      <c r="AR364" s="57"/>
      <c r="AS364" s="57"/>
      <c r="AT364" s="57"/>
      <c r="AU364" s="57"/>
      <c r="AV364" s="57"/>
      <c r="AW364" s="57" t="s">
        <v>399</v>
      </c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37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7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7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7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 t="str">
        <f t="shared" si="1105"/>
        <v/>
      </c>
      <c r="AGL364" s="36" t="str">
        <f t="shared" si="1118"/>
        <v/>
      </c>
      <c r="AGM364" s="36">
        <f t="shared" si="1106"/>
        <v>5</v>
      </c>
      <c r="AGN364" s="39" t="str">
        <f t="shared" si="1119"/>
        <v/>
      </c>
      <c r="AGO364" s="36" t="str">
        <f t="shared" si="1120"/>
        <v/>
      </c>
      <c r="AGP364" s="36" t="str">
        <f t="shared" si="1107"/>
        <v/>
      </c>
      <c r="AGQ364" s="39" t="str">
        <f t="shared" si="1121"/>
        <v/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5</v>
      </c>
      <c r="B365" s="48" t="s">
        <v>224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37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7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7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7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 t="str">
        <f t="shared" si="1118"/>
        <v/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6</v>
      </c>
      <c r="B366" s="48" t="s">
        <v>225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 t="s">
        <v>398</v>
      </c>
      <c r="R366" s="57" t="s">
        <v>398</v>
      </c>
      <c r="S366" s="57"/>
      <c r="T366" s="38"/>
      <c r="U366" s="38"/>
      <c r="V366" s="38"/>
      <c r="W366" s="61"/>
      <c r="X366" s="57"/>
      <c r="Y366" s="57"/>
      <c r="Z366" s="57"/>
      <c r="AA366" s="57"/>
      <c r="AB366" s="57"/>
      <c r="AC366" s="57"/>
      <c r="AD366" s="57"/>
      <c r="AE366" s="57" t="s">
        <v>398</v>
      </c>
      <c r="AF366" s="57"/>
      <c r="AG366" s="57" t="s">
        <v>398</v>
      </c>
      <c r="AH366" s="57"/>
      <c r="AI366" s="57"/>
      <c r="AJ366" s="57"/>
      <c r="AK366" s="57"/>
      <c r="AL366" s="57"/>
      <c r="AM366" s="57" t="s">
        <v>398</v>
      </c>
      <c r="AN366" s="38"/>
      <c r="AO366" s="38"/>
      <c r="AP366" s="38"/>
      <c r="AQ366" s="57"/>
      <c r="AR366" s="57"/>
      <c r="AS366" s="57"/>
      <c r="AT366" s="57"/>
      <c r="AU366" s="57"/>
      <c r="AV366" s="57" t="s">
        <v>398</v>
      </c>
      <c r="AW366" s="57" t="s">
        <v>398</v>
      </c>
      <c r="AX366" s="57"/>
      <c r="AY366" s="57" t="s">
        <v>398</v>
      </c>
      <c r="AZ366" s="57"/>
      <c r="BA366" s="57" t="s">
        <v>398</v>
      </c>
      <c r="BB366" s="57"/>
      <c r="BC366" s="57"/>
      <c r="BD366" s="57"/>
      <c r="BE366" s="57" t="s">
        <v>398</v>
      </c>
      <c r="BF366" s="57"/>
      <c r="BG366" s="57"/>
      <c r="BH366" s="57"/>
      <c r="BI366" s="38"/>
      <c r="BJ366" s="38"/>
      <c r="BK366" s="61"/>
      <c r="BL366" s="57" t="s">
        <v>398</v>
      </c>
      <c r="BM366" s="57" t="s">
        <v>398</v>
      </c>
      <c r="BN366" s="57" t="s">
        <v>398</v>
      </c>
      <c r="BO366" s="57"/>
      <c r="BP366" s="57" t="s">
        <v>398</v>
      </c>
      <c r="BQ366" s="57"/>
      <c r="BR366" s="57"/>
      <c r="BS366" s="57" t="s">
        <v>398</v>
      </c>
      <c r="BT366" s="57" t="s">
        <v>398</v>
      </c>
      <c r="BU366" s="57"/>
      <c r="BV366" s="57"/>
      <c r="BW366" s="57"/>
      <c r="BX366" s="57"/>
      <c r="BY366" s="57"/>
      <c r="BZ366" s="57"/>
      <c r="CA366" s="57"/>
      <c r="CB366" s="57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>
        <f t="shared" si="1105"/>
        <v>6</v>
      </c>
      <c r="AGL366" s="36" t="str">
        <f t="shared" si="1118"/>
        <v/>
      </c>
      <c r="AGM366" s="36" t="str">
        <f t="shared" si="1106"/>
        <v/>
      </c>
      <c r="AGN366" s="39">
        <f t="shared" si="1119"/>
        <v>16</v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7</v>
      </c>
      <c r="B367" s="48" t="s">
        <v>226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38"/>
      <c r="U367" s="38"/>
      <c r="V367" s="38"/>
      <c r="W367" s="61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5" customFormat="1" outlineLevel="1" x14ac:dyDescent="0.25">
      <c r="A368" s="35">
        <f t="shared" si="1138"/>
        <v>8</v>
      </c>
      <c r="B368" s="48" t="s">
        <v>227</v>
      </c>
      <c r="C368" s="37"/>
      <c r="D368" s="35"/>
      <c r="E368" s="35"/>
      <c r="F368" s="35"/>
      <c r="G368" s="57"/>
      <c r="H368" s="57" t="s">
        <v>398</v>
      </c>
      <c r="I368" s="57" t="s">
        <v>398</v>
      </c>
      <c r="J368" s="57"/>
      <c r="K368" s="57" t="s">
        <v>398</v>
      </c>
      <c r="L368" s="57" t="s">
        <v>398</v>
      </c>
      <c r="M368" s="57" t="s">
        <v>398</v>
      </c>
      <c r="N368" s="57"/>
      <c r="O368" s="57"/>
      <c r="P368" s="57" t="s">
        <v>398</v>
      </c>
      <c r="Q368" s="57" t="s">
        <v>398</v>
      </c>
      <c r="R368" s="57" t="s">
        <v>398</v>
      </c>
      <c r="S368" s="57" t="s">
        <v>398</v>
      </c>
      <c r="T368" s="38"/>
      <c r="U368" s="38"/>
      <c r="V368" s="38"/>
      <c r="W368" s="61"/>
      <c r="X368" s="57" t="s">
        <v>398</v>
      </c>
      <c r="Y368" s="57" t="s">
        <v>398</v>
      </c>
      <c r="Z368" s="57" t="s">
        <v>398</v>
      </c>
      <c r="AA368" s="57"/>
      <c r="AB368" s="57" t="s">
        <v>398</v>
      </c>
      <c r="AC368" s="57" t="s">
        <v>398</v>
      </c>
      <c r="AD368" s="57" t="s">
        <v>398</v>
      </c>
      <c r="AE368" s="57" t="s">
        <v>398</v>
      </c>
      <c r="AF368" s="57" t="s">
        <v>398</v>
      </c>
      <c r="AG368" s="57" t="s">
        <v>398</v>
      </c>
      <c r="AH368" s="57"/>
      <c r="AI368" s="57" t="s">
        <v>398</v>
      </c>
      <c r="AJ368" s="57" t="s">
        <v>398</v>
      </c>
      <c r="AK368" s="57" t="s">
        <v>398</v>
      </c>
      <c r="AL368" s="57" t="s">
        <v>398</v>
      </c>
      <c r="AM368" s="57" t="s">
        <v>398</v>
      </c>
      <c r="AN368" s="38"/>
      <c r="AO368" s="38"/>
      <c r="AP368" s="38"/>
      <c r="AQ368" s="57" t="s">
        <v>398</v>
      </c>
      <c r="AR368" s="57" t="s">
        <v>398</v>
      </c>
      <c r="AS368" s="57" t="s">
        <v>398</v>
      </c>
      <c r="AT368" s="57" t="s">
        <v>398</v>
      </c>
      <c r="AU368" s="57"/>
      <c r="AV368" s="57" t="s">
        <v>398</v>
      </c>
      <c r="AW368" s="57" t="s">
        <v>398</v>
      </c>
      <c r="AX368" s="57"/>
      <c r="AY368" s="57" t="s">
        <v>398</v>
      </c>
      <c r="AZ368" s="57" t="s">
        <v>398</v>
      </c>
      <c r="BA368" s="57" t="s">
        <v>398</v>
      </c>
      <c r="BB368" s="57"/>
      <c r="BC368" s="57"/>
      <c r="BD368" s="57" t="s">
        <v>398</v>
      </c>
      <c r="BE368" s="57" t="s">
        <v>398</v>
      </c>
      <c r="BF368" s="57"/>
      <c r="BG368" s="57" t="s">
        <v>398</v>
      </c>
      <c r="BH368" s="57"/>
      <c r="BI368" s="38"/>
      <c r="BJ368" s="38"/>
      <c r="BK368" s="61"/>
      <c r="BL368" s="57" t="s">
        <v>398</v>
      </c>
      <c r="BM368" s="57" t="s">
        <v>398</v>
      </c>
      <c r="BN368" s="57" t="s">
        <v>398</v>
      </c>
      <c r="BO368" s="57"/>
      <c r="BP368" s="57" t="s">
        <v>398</v>
      </c>
      <c r="BQ368" s="57"/>
      <c r="BR368" s="57"/>
      <c r="BS368" s="57" t="s">
        <v>398</v>
      </c>
      <c r="BT368" s="57" t="s">
        <v>398</v>
      </c>
      <c r="BU368" s="57"/>
      <c r="BV368" s="57"/>
      <c r="BW368" s="57" t="s">
        <v>398</v>
      </c>
      <c r="BX368" s="57" t="s">
        <v>398</v>
      </c>
      <c r="BY368" s="57" t="s">
        <v>398</v>
      </c>
      <c r="BZ368" s="57" t="s">
        <v>398</v>
      </c>
      <c r="CA368" s="57" t="s">
        <v>398</v>
      </c>
      <c r="CB368" s="57"/>
      <c r="CC368" s="38"/>
      <c r="CD368" s="38"/>
      <c r="CE368" s="37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7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7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7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35" t="str">
        <f t="shared" si="1116"/>
        <v/>
      </c>
      <c r="AGG368" s="43" t="str">
        <f t="shared" si="1117"/>
        <v/>
      </c>
      <c r="AGH368" s="35">
        <f t="shared" si="1105"/>
        <v>11</v>
      </c>
      <c r="AGL368" s="36" t="str">
        <f t="shared" si="1118"/>
        <v/>
      </c>
      <c r="AGM368" s="36" t="str">
        <f t="shared" si="1106"/>
        <v/>
      </c>
      <c r="AGN368" s="39">
        <f t="shared" si="1119"/>
        <v>46</v>
      </c>
      <c r="AGO368" s="36" t="str">
        <f t="shared" si="1120"/>
        <v/>
      </c>
      <c r="AGP368" s="36" t="str">
        <f t="shared" si="1107"/>
        <v/>
      </c>
      <c r="AGQ368" s="39" t="str">
        <f t="shared" si="1121"/>
        <v/>
      </c>
      <c r="AGR368" s="36" t="str">
        <f t="shared" si="1122"/>
        <v/>
      </c>
      <c r="AGS368" s="36" t="str">
        <f t="shared" si="1108"/>
        <v/>
      </c>
      <c r="AGT368" s="39" t="str">
        <f t="shared" si="1123"/>
        <v/>
      </c>
      <c r="AGU368" s="36" t="str">
        <f t="shared" si="1124"/>
        <v/>
      </c>
      <c r="AGV368" s="36" t="str">
        <f t="shared" si="1109"/>
        <v/>
      </c>
      <c r="AGW368" s="39" t="str">
        <f t="shared" si="1125"/>
        <v/>
      </c>
      <c r="AGX368" s="36" t="str">
        <f t="shared" si="1126"/>
        <v/>
      </c>
      <c r="AGY368" s="36" t="str">
        <f t="shared" si="1110"/>
        <v/>
      </c>
      <c r="AGZ368" s="39" t="str">
        <f t="shared" si="1127"/>
        <v/>
      </c>
      <c r="AHA368" s="36" t="str">
        <f t="shared" si="1128"/>
        <v/>
      </c>
      <c r="AHB368" s="36" t="str">
        <f t="shared" si="1111"/>
        <v/>
      </c>
      <c r="AHC368" s="39" t="str">
        <f t="shared" si="1129"/>
        <v/>
      </c>
      <c r="AHD368" s="36" t="str">
        <f t="shared" si="1130"/>
        <v/>
      </c>
      <c r="AHE368" s="36" t="str">
        <f t="shared" si="1112"/>
        <v/>
      </c>
      <c r="AHF368" s="39" t="str">
        <f t="shared" si="1131"/>
        <v/>
      </c>
      <c r="AHG368" s="36" t="str">
        <f t="shared" si="1132"/>
        <v/>
      </c>
      <c r="AHH368" s="36" t="str">
        <f t="shared" si="1113"/>
        <v/>
      </c>
      <c r="AHI368" s="39" t="str">
        <f t="shared" si="1133"/>
        <v/>
      </c>
      <c r="AHJ368" s="36" t="str">
        <f t="shared" si="1134"/>
        <v/>
      </c>
      <c r="AHK368" s="36" t="str">
        <f t="shared" si="1114"/>
        <v/>
      </c>
      <c r="AHL368" s="39" t="str">
        <f t="shared" si="1135"/>
        <v/>
      </c>
      <c r="AHM368" s="36" t="str">
        <f t="shared" si="1136"/>
        <v/>
      </c>
      <c r="AHN368" s="36" t="str">
        <f t="shared" si="1115"/>
        <v/>
      </c>
      <c r="AHO368" s="39" t="str">
        <f t="shared" si="1137"/>
        <v/>
      </c>
    </row>
    <row r="369" spans="1:918" s="5" customFormat="1" outlineLevel="1" x14ac:dyDescent="0.25">
      <c r="A369" s="35">
        <f t="shared" si="1138"/>
        <v>9</v>
      </c>
      <c r="B369" s="48" t="s">
        <v>228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 t="s">
        <v>398</v>
      </c>
      <c r="Q369" s="57"/>
      <c r="R369" s="57"/>
      <c r="S369" s="57"/>
      <c r="T369" s="38"/>
      <c r="U369" s="38"/>
      <c r="V369" s="38"/>
      <c r="W369" s="61"/>
      <c r="X369" s="57"/>
      <c r="Y369" s="57"/>
      <c r="Z369" s="57"/>
      <c r="AA369" s="57"/>
      <c r="AB369" s="57"/>
      <c r="AC369" s="57"/>
      <c r="AD369" s="57"/>
      <c r="AE369" s="57" t="s">
        <v>398</v>
      </c>
      <c r="AF369" s="57" t="s">
        <v>398</v>
      </c>
      <c r="AG369" s="57" t="s">
        <v>398</v>
      </c>
      <c r="AH369" s="57"/>
      <c r="AI369" s="57" t="s">
        <v>398</v>
      </c>
      <c r="AJ369" s="57" t="s">
        <v>398</v>
      </c>
      <c r="AK369" s="57" t="s">
        <v>398</v>
      </c>
      <c r="AL369" s="57" t="s">
        <v>398</v>
      </c>
      <c r="AM369" s="57" t="s">
        <v>398</v>
      </c>
      <c r="AN369" s="38"/>
      <c r="AO369" s="38"/>
      <c r="AP369" s="38"/>
      <c r="AQ369" s="57"/>
      <c r="AR369" s="57"/>
      <c r="AS369" s="57"/>
      <c r="AT369" s="57"/>
      <c r="AU369" s="57"/>
      <c r="AV369" s="57" t="s">
        <v>398</v>
      </c>
      <c r="AW369" s="57" t="s">
        <v>398</v>
      </c>
      <c r="AX369" s="57"/>
      <c r="AY369" s="57" t="s">
        <v>398</v>
      </c>
      <c r="AZ369" s="57"/>
      <c r="BA369" s="57" t="s">
        <v>398</v>
      </c>
      <c r="BB369" s="57"/>
      <c r="BC369" s="57"/>
      <c r="BD369" s="57"/>
      <c r="BE369" s="57" t="s">
        <v>398</v>
      </c>
      <c r="BF369" s="57"/>
      <c r="BG369" s="57" t="s">
        <v>398</v>
      </c>
      <c r="BH369" s="57"/>
      <c r="BI369" s="38"/>
      <c r="BJ369" s="38"/>
      <c r="BK369" s="61"/>
      <c r="BL369" s="57"/>
      <c r="BM369" s="57"/>
      <c r="BN369" s="57" t="s">
        <v>398</v>
      </c>
      <c r="BO369" s="57"/>
      <c r="BP369" s="57"/>
      <c r="BQ369" s="57"/>
      <c r="BR369" s="57"/>
      <c r="BS369" s="57"/>
      <c r="BT369" s="57" t="s">
        <v>398</v>
      </c>
      <c r="BU369" s="57"/>
      <c r="BV369" s="57"/>
      <c r="BW369" s="57"/>
      <c r="BX369" s="57"/>
      <c r="BY369" s="57"/>
      <c r="BZ369" s="57"/>
      <c r="CA369" s="57" t="s">
        <v>398</v>
      </c>
      <c r="CB369" s="57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 t="shared" si="1116"/>
        <v/>
      </c>
      <c r="AGG369" s="43" t="str">
        <f t="shared" si="1117"/>
        <v/>
      </c>
      <c r="AGH369" s="35">
        <f t="shared" si="1105"/>
        <v>3</v>
      </c>
      <c r="AGL369" s="36" t="str">
        <f t="shared" si="1118"/>
        <v/>
      </c>
      <c r="AGM369" s="36" t="str">
        <f t="shared" si="1106"/>
        <v/>
      </c>
      <c r="AGN369" s="39">
        <f t="shared" si="1119"/>
        <v>18</v>
      </c>
      <c r="AGO369" s="36" t="str">
        <f t="shared" si="1120"/>
        <v/>
      </c>
      <c r="AGP369" s="36" t="str">
        <f t="shared" si="1107"/>
        <v/>
      </c>
      <c r="AGQ369" s="39" t="str">
        <f t="shared" si="1121"/>
        <v/>
      </c>
      <c r="AGR369" s="36" t="str">
        <f t="shared" si="1122"/>
        <v/>
      </c>
      <c r="AGS369" s="36" t="str">
        <f t="shared" si="1108"/>
        <v/>
      </c>
      <c r="AGT369" s="39" t="str">
        <f t="shared" si="1123"/>
        <v/>
      </c>
      <c r="AGU369" s="36" t="str">
        <f t="shared" si="1124"/>
        <v/>
      </c>
      <c r="AGV369" s="36" t="str">
        <f t="shared" si="1109"/>
        <v/>
      </c>
      <c r="AGW369" s="39" t="str">
        <f t="shared" si="1125"/>
        <v/>
      </c>
      <c r="AGX369" s="36" t="str">
        <f t="shared" si="1126"/>
        <v/>
      </c>
      <c r="AGY369" s="36" t="str">
        <f t="shared" si="1110"/>
        <v/>
      </c>
      <c r="AGZ369" s="39" t="str">
        <f t="shared" si="1127"/>
        <v/>
      </c>
      <c r="AHA369" s="36" t="str">
        <f t="shared" si="1128"/>
        <v/>
      </c>
      <c r="AHB369" s="36" t="str">
        <f t="shared" si="1111"/>
        <v/>
      </c>
      <c r="AHC369" s="39" t="str">
        <f t="shared" si="1129"/>
        <v/>
      </c>
      <c r="AHD369" s="36" t="str">
        <f t="shared" si="1130"/>
        <v/>
      </c>
      <c r="AHE369" s="36" t="str">
        <f t="shared" si="1112"/>
        <v/>
      </c>
      <c r="AHF369" s="39" t="str">
        <f t="shared" si="1131"/>
        <v/>
      </c>
      <c r="AHG369" s="36" t="str">
        <f t="shared" si="1132"/>
        <v/>
      </c>
      <c r="AHH369" s="36" t="str">
        <f t="shared" si="1113"/>
        <v/>
      </c>
      <c r="AHI369" s="39" t="str">
        <f t="shared" si="1133"/>
        <v/>
      </c>
      <c r="AHJ369" s="36" t="str">
        <f t="shared" si="1134"/>
        <v/>
      </c>
      <c r="AHK369" s="36" t="str">
        <f t="shared" si="1114"/>
        <v/>
      </c>
      <c r="AHL369" s="39" t="str">
        <f t="shared" si="1135"/>
        <v/>
      </c>
      <c r="AHM369" s="36" t="str">
        <f t="shared" si="1136"/>
        <v/>
      </c>
      <c r="AHN369" s="36" t="str">
        <f t="shared" si="1115"/>
        <v/>
      </c>
      <c r="AHO369" s="39" t="str">
        <f t="shared" si="1137"/>
        <v/>
      </c>
    </row>
    <row r="370" spans="1:918" s="5" customFormat="1" outlineLevel="1" x14ac:dyDescent="0.25">
      <c r="A370" s="35">
        <f t="shared" si="1138"/>
        <v>10</v>
      </c>
      <c r="B370" s="48" t="s">
        <v>229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38"/>
      <c r="U370" s="38"/>
      <c r="V370" s="38"/>
      <c r="W370" s="61"/>
      <c r="X370" s="57"/>
      <c r="Y370" s="57"/>
      <c r="Z370" s="57"/>
      <c r="AA370" s="57"/>
      <c r="AB370" s="57"/>
      <c r="AC370" s="57"/>
      <c r="AD370" s="57"/>
      <c r="AE370" s="57"/>
      <c r="AF370" s="57"/>
      <c r="AG370" s="57" t="s">
        <v>398</v>
      </c>
      <c r="AH370" s="57"/>
      <c r="AI370" s="57"/>
      <c r="AJ370" s="57"/>
      <c r="AK370" s="57" t="s">
        <v>398</v>
      </c>
      <c r="AL370" s="57" t="s">
        <v>398</v>
      </c>
      <c r="AM370" s="57" t="s">
        <v>398</v>
      </c>
      <c r="AN370" s="38"/>
      <c r="AO370" s="38"/>
      <c r="AP370" s="38"/>
      <c r="AQ370" s="57"/>
      <c r="AR370" s="57"/>
      <c r="AS370" s="57"/>
      <c r="AT370" s="57"/>
      <c r="AU370" s="57"/>
      <c r="AV370" s="57" t="s">
        <v>398</v>
      </c>
      <c r="AW370" s="57" t="s">
        <v>398</v>
      </c>
      <c r="AX370" s="57"/>
      <c r="AY370" s="57" t="s">
        <v>398</v>
      </c>
      <c r="AZ370" s="57"/>
      <c r="BA370" s="57" t="s">
        <v>398</v>
      </c>
      <c r="BB370" s="57"/>
      <c r="BC370" s="57"/>
      <c r="BD370" s="57"/>
      <c r="BE370" s="57" t="s">
        <v>398</v>
      </c>
      <c r="BF370" s="57"/>
      <c r="BG370" s="57"/>
      <c r="BH370" s="57"/>
      <c r="BI370" s="38"/>
      <c r="BJ370" s="38"/>
      <c r="BK370" s="61"/>
      <c r="BL370" s="57"/>
      <c r="BM370" s="57"/>
      <c r="BN370" s="57" t="s">
        <v>398</v>
      </c>
      <c r="BO370" s="57"/>
      <c r="BP370" s="57"/>
      <c r="BQ370" s="57"/>
      <c r="BR370" s="57"/>
      <c r="BS370" s="57"/>
      <c r="BT370" s="57" t="s">
        <v>398</v>
      </c>
      <c r="BU370" s="57"/>
      <c r="BV370" s="57"/>
      <c r="BW370" s="57"/>
      <c r="BX370" s="57"/>
      <c r="BY370" s="57"/>
      <c r="BZ370" s="57"/>
      <c r="CA370" s="57"/>
      <c r="CB370" s="57"/>
      <c r="CC370" s="38"/>
      <c r="CD370" s="38"/>
      <c r="CE370" s="37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7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7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7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si="1116"/>
        <v/>
      </c>
      <c r="AGG370" s="43" t="str">
        <f t="shared" si="1117"/>
        <v/>
      </c>
      <c r="AGH370" s="35">
        <f t="shared" si="1105"/>
        <v>2</v>
      </c>
      <c r="AGL370" s="36" t="str">
        <f t="shared" si="1118"/>
        <v/>
      </c>
      <c r="AGM370" s="36" t="str">
        <f t="shared" si="1106"/>
        <v/>
      </c>
      <c r="AGN370" s="39">
        <f t="shared" si="1119"/>
        <v>11</v>
      </c>
      <c r="AGO370" s="36" t="str">
        <f t="shared" si="1120"/>
        <v/>
      </c>
      <c r="AGP370" s="36" t="str">
        <f t="shared" si="1107"/>
        <v/>
      </c>
      <c r="AGQ370" s="39" t="str">
        <f t="shared" si="1121"/>
        <v/>
      </c>
      <c r="AGR370" s="36" t="str">
        <f t="shared" si="1122"/>
        <v/>
      </c>
      <c r="AGS370" s="36" t="str">
        <f t="shared" si="1108"/>
        <v/>
      </c>
      <c r="AGT370" s="39" t="str">
        <f t="shared" si="1123"/>
        <v/>
      </c>
      <c r="AGU370" s="36" t="str">
        <f t="shared" si="1124"/>
        <v/>
      </c>
      <c r="AGV370" s="36" t="str">
        <f t="shared" si="1109"/>
        <v/>
      </c>
      <c r="AGW370" s="39" t="str">
        <f t="shared" si="1125"/>
        <v/>
      </c>
      <c r="AGX370" s="36" t="str">
        <f t="shared" si="1126"/>
        <v/>
      </c>
      <c r="AGY370" s="36" t="str">
        <f t="shared" si="1110"/>
        <v/>
      </c>
      <c r="AGZ370" s="39" t="str">
        <f t="shared" si="1127"/>
        <v/>
      </c>
      <c r="AHA370" s="36" t="str">
        <f t="shared" si="1128"/>
        <v/>
      </c>
      <c r="AHB370" s="36" t="str">
        <f t="shared" si="1111"/>
        <v/>
      </c>
      <c r="AHC370" s="39" t="str">
        <f t="shared" si="1129"/>
        <v/>
      </c>
      <c r="AHD370" s="36" t="str">
        <f t="shared" si="1130"/>
        <v/>
      </c>
      <c r="AHE370" s="36" t="str">
        <f t="shared" si="1112"/>
        <v/>
      </c>
      <c r="AHF370" s="39" t="str">
        <f t="shared" si="1131"/>
        <v/>
      </c>
      <c r="AHG370" s="36" t="str">
        <f t="shared" si="1132"/>
        <v/>
      </c>
      <c r="AHH370" s="36" t="str">
        <f t="shared" si="1113"/>
        <v/>
      </c>
      <c r="AHI370" s="39" t="str">
        <f t="shared" si="1133"/>
        <v/>
      </c>
      <c r="AHJ370" s="36" t="str">
        <f t="shared" si="1134"/>
        <v/>
      </c>
      <c r="AHK370" s="36" t="str">
        <f t="shared" si="1114"/>
        <v/>
      </c>
      <c r="AHL370" s="39" t="str">
        <f t="shared" si="1135"/>
        <v/>
      </c>
      <c r="AHM370" s="36" t="str">
        <f t="shared" si="1136"/>
        <v/>
      </c>
      <c r="AHN370" s="36" t="str">
        <f t="shared" si="1115"/>
        <v/>
      </c>
      <c r="AHO370" s="39" t="str">
        <f t="shared" si="1137"/>
        <v/>
      </c>
    </row>
    <row r="371" spans="1:918" s="5" customFormat="1" outlineLevel="1" x14ac:dyDescent="0.25">
      <c r="A371" s="35">
        <f t="shared" si="1138"/>
        <v>11</v>
      </c>
      <c r="B371" s="48" t="s">
        <v>230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38"/>
      <c r="U371" s="38"/>
      <c r="V371" s="38"/>
      <c r="W371" s="61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409</v>
      </c>
      <c r="AR371" s="57" t="s">
        <v>409</v>
      </c>
      <c r="AS371" s="57" t="s">
        <v>409</v>
      </c>
      <c r="AT371" s="57" t="s">
        <v>409</v>
      </c>
      <c r="AU371" s="57"/>
      <c r="AV371" s="57" t="s">
        <v>409</v>
      </c>
      <c r="AW371" s="57" t="s">
        <v>409</v>
      </c>
      <c r="AX371" s="57"/>
      <c r="AY371" s="57" t="s">
        <v>409</v>
      </c>
      <c r="AZ371" s="57" t="s">
        <v>409</v>
      </c>
      <c r="BA371" s="57" t="s">
        <v>409</v>
      </c>
      <c r="BB371" s="57"/>
      <c r="BC371" s="57"/>
      <c r="BD371" s="57" t="s">
        <v>409</v>
      </c>
      <c r="BE371" s="57" t="s">
        <v>409</v>
      </c>
      <c r="BF371" s="57"/>
      <c r="BG371" s="57" t="s">
        <v>409</v>
      </c>
      <c r="BH371" s="57"/>
      <c r="BI371" s="38"/>
      <c r="BJ371" s="38"/>
      <c r="BK371" s="61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7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7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7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7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16"/>
        <v/>
      </c>
      <c r="AGG371" s="43" t="str">
        <f t="shared" si="1117"/>
        <v/>
      </c>
      <c r="AGH371" s="35" t="str">
        <f t="shared" si="1105"/>
        <v/>
      </c>
      <c r="AGL371" s="36">
        <f t="shared" si="1118"/>
        <v>12</v>
      </c>
      <c r="AGM371" s="36" t="str">
        <f t="shared" si="1106"/>
        <v/>
      </c>
      <c r="AGN371" s="39" t="str">
        <f t="shared" si="1119"/>
        <v/>
      </c>
      <c r="AGO371" s="36" t="str">
        <f t="shared" si="1120"/>
        <v/>
      </c>
      <c r="AGP371" s="36" t="str">
        <f t="shared" si="1107"/>
        <v/>
      </c>
      <c r="AGQ371" s="39" t="str">
        <f t="shared" si="1121"/>
        <v/>
      </c>
      <c r="AGR371" s="36" t="str">
        <f t="shared" si="1122"/>
        <v/>
      </c>
      <c r="AGS371" s="36" t="str">
        <f t="shared" si="1108"/>
        <v/>
      </c>
      <c r="AGT371" s="39" t="str">
        <f t="shared" si="1123"/>
        <v/>
      </c>
      <c r="AGU371" s="36" t="str">
        <f t="shared" si="1124"/>
        <v/>
      </c>
      <c r="AGV371" s="36" t="str">
        <f t="shared" si="1109"/>
        <v/>
      </c>
      <c r="AGW371" s="39" t="str">
        <f t="shared" si="1125"/>
        <v/>
      </c>
      <c r="AGX371" s="36" t="str">
        <f t="shared" si="1126"/>
        <v/>
      </c>
      <c r="AGY371" s="36" t="str">
        <f t="shared" si="1110"/>
        <v/>
      </c>
      <c r="AGZ371" s="39" t="str">
        <f t="shared" si="1127"/>
        <v/>
      </c>
      <c r="AHA371" s="36" t="str">
        <f t="shared" si="1128"/>
        <v/>
      </c>
      <c r="AHB371" s="36" t="str">
        <f t="shared" si="1111"/>
        <v/>
      </c>
      <c r="AHC371" s="39" t="str">
        <f t="shared" si="1129"/>
        <v/>
      </c>
      <c r="AHD371" s="36" t="str">
        <f t="shared" si="1130"/>
        <v/>
      </c>
      <c r="AHE371" s="36" t="str">
        <f t="shared" si="1112"/>
        <v/>
      </c>
      <c r="AHF371" s="39" t="str">
        <f t="shared" si="1131"/>
        <v/>
      </c>
      <c r="AHG371" s="36" t="str">
        <f t="shared" si="1132"/>
        <v/>
      </c>
      <c r="AHH371" s="36" t="str">
        <f t="shared" si="1113"/>
        <v/>
      </c>
      <c r="AHI371" s="39" t="str">
        <f t="shared" si="1133"/>
        <v/>
      </c>
      <c r="AHJ371" s="36" t="str">
        <f t="shared" si="1134"/>
        <v/>
      </c>
      <c r="AHK371" s="36" t="str">
        <f t="shared" si="1114"/>
        <v/>
      </c>
      <c r="AHL371" s="39" t="str">
        <f t="shared" si="1135"/>
        <v/>
      </c>
      <c r="AHM371" s="36" t="str">
        <f t="shared" si="1136"/>
        <v/>
      </c>
      <c r="AHN371" s="36" t="str">
        <f t="shared" si="1115"/>
        <v/>
      </c>
      <c r="AHO371" s="39" t="str">
        <f t="shared" si="1137"/>
        <v/>
      </c>
    </row>
    <row r="372" spans="1:918" s="5" customFormat="1" outlineLevel="1" x14ac:dyDescent="0.25">
      <c r="A372" s="35">
        <f t="shared" si="1138"/>
        <v>12</v>
      </c>
      <c r="B372" s="36"/>
      <c r="C372" s="37"/>
      <c r="D372" s="35"/>
      <c r="E372" s="35"/>
      <c r="F372" s="35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7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7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7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7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7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16"/>
        <v/>
      </c>
      <c r="AGG372" s="43" t="str">
        <f t="shared" si="1117"/>
        <v/>
      </c>
      <c r="AGH372" s="35" t="str">
        <f t="shared" si="1105"/>
        <v/>
      </c>
      <c r="AGL372" s="36" t="str">
        <f t="shared" si="1118"/>
        <v/>
      </c>
      <c r="AGM372" s="36" t="str">
        <f t="shared" si="1106"/>
        <v/>
      </c>
      <c r="AGN372" s="39" t="str">
        <f t="shared" si="1119"/>
        <v/>
      </c>
      <c r="AGO372" s="36" t="str">
        <f t="shared" si="1120"/>
        <v/>
      </c>
      <c r="AGP372" s="36" t="str">
        <f t="shared" si="1107"/>
        <v/>
      </c>
      <c r="AGQ372" s="39" t="str">
        <f t="shared" si="1121"/>
        <v/>
      </c>
      <c r="AGR372" s="36" t="str">
        <f t="shared" si="1122"/>
        <v/>
      </c>
      <c r="AGS372" s="36" t="str">
        <f t="shared" si="1108"/>
        <v/>
      </c>
      <c r="AGT372" s="39" t="str">
        <f t="shared" si="1123"/>
        <v/>
      </c>
      <c r="AGU372" s="36" t="str">
        <f t="shared" si="1124"/>
        <v/>
      </c>
      <c r="AGV372" s="36" t="str">
        <f t="shared" si="1109"/>
        <v/>
      </c>
      <c r="AGW372" s="39" t="str">
        <f t="shared" si="1125"/>
        <v/>
      </c>
      <c r="AGX372" s="36" t="str">
        <f t="shared" si="1126"/>
        <v/>
      </c>
      <c r="AGY372" s="36" t="str">
        <f t="shared" si="1110"/>
        <v/>
      </c>
      <c r="AGZ372" s="39" t="str">
        <f t="shared" si="1127"/>
        <v/>
      </c>
      <c r="AHA372" s="36" t="str">
        <f t="shared" si="1128"/>
        <v/>
      </c>
      <c r="AHB372" s="36" t="str">
        <f t="shared" si="1111"/>
        <v/>
      </c>
      <c r="AHC372" s="39" t="str">
        <f t="shared" si="1129"/>
        <v/>
      </c>
      <c r="AHD372" s="36" t="str">
        <f t="shared" si="1130"/>
        <v/>
      </c>
      <c r="AHE372" s="36" t="str">
        <f t="shared" si="1112"/>
        <v/>
      </c>
      <c r="AHF372" s="39" t="str">
        <f t="shared" si="1131"/>
        <v/>
      </c>
      <c r="AHG372" s="36" t="str">
        <f t="shared" si="1132"/>
        <v/>
      </c>
      <c r="AHH372" s="36" t="str">
        <f t="shared" si="1113"/>
        <v/>
      </c>
      <c r="AHI372" s="39" t="str">
        <f t="shared" si="1133"/>
        <v/>
      </c>
      <c r="AHJ372" s="36" t="str">
        <f t="shared" si="1134"/>
        <v/>
      </c>
      <c r="AHK372" s="36" t="str">
        <f t="shared" si="1114"/>
        <v/>
      </c>
      <c r="AHL372" s="39" t="str">
        <f t="shared" si="1135"/>
        <v/>
      </c>
      <c r="AHM372" s="36" t="str">
        <f t="shared" si="1136"/>
        <v/>
      </c>
      <c r="AHN372" s="36" t="str">
        <f t="shared" si="1115"/>
        <v/>
      </c>
      <c r="AHO372" s="39" t="str">
        <f t="shared" si="1137"/>
        <v/>
      </c>
    </row>
    <row r="373" spans="1:918" s="5" customFormat="1" outlineLevel="1" x14ac:dyDescent="0.25">
      <c r="A373" s="35">
        <f t="shared" si="1138"/>
        <v>13</v>
      </c>
      <c r="B373" s="36"/>
      <c r="C373" s="37"/>
      <c r="D373" s="35"/>
      <c r="E373" s="35"/>
      <c r="F373" s="35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7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7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7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7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16"/>
        <v/>
      </c>
      <c r="AGG373" s="43" t="str">
        <f t="shared" si="1117"/>
        <v/>
      </c>
      <c r="AGH373" s="35" t="str">
        <f t="shared" si="1105"/>
        <v/>
      </c>
      <c r="AGL373" s="36" t="str">
        <f t="shared" si="1118"/>
        <v/>
      </c>
      <c r="AGM373" s="36" t="str">
        <f t="shared" si="1106"/>
        <v/>
      </c>
      <c r="AGN373" s="39" t="str">
        <f t="shared" si="1119"/>
        <v/>
      </c>
      <c r="AGO373" s="36" t="str">
        <f t="shared" si="1120"/>
        <v/>
      </c>
      <c r="AGP373" s="36" t="str">
        <f t="shared" si="1107"/>
        <v/>
      </c>
      <c r="AGQ373" s="39" t="str">
        <f t="shared" si="1121"/>
        <v/>
      </c>
      <c r="AGR373" s="36" t="str">
        <f t="shared" si="1122"/>
        <v/>
      </c>
      <c r="AGS373" s="36" t="str">
        <f t="shared" si="1108"/>
        <v/>
      </c>
      <c r="AGT373" s="39" t="str">
        <f t="shared" si="1123"/>
        <v/>
      </c>
      <c r="AGU373" s="36" t="str">
        <f t="shared" si="1124"/>
        <v/>
      </c>
      <c r="AGV373" s="36" t="str">
        <f t="shared" si="1109"/>
        <v/>
      </c>
      <c r="AGW373" s="39" t="str">
        <f t="shared" si="1125"/>
        <v/>
      </c>
      <c r="AGX373" s="36" t="str">
        <f t="shared" si="1126"/>
        <v/>
      </c>
      <c r="AGY373" s="36" t="str">
        <f t="shared" si="1110"/>
        <v/>
      </c>
      <c r="AGZ373" s="39" t="str">
        <f t="shared" si="1127"/>
        <v/>
      </c>
      <c r="AHA373" s="36" t="str">
        <f t="shared" si="1128"/>
        <v/>
      </c>
      <c r="AHB373" s="36" t="str">
        <f t="shared" si="1111"/>
        <v/>
      </c>
      <c r="AHC373" s="39" t="str">
        <f t="shared" si="1129"/>
        <v/>
      </c>
      <c r="AHD373" s="36" t="str">
        <f t="shared" si="1130"/>
        <v/>
      </c>
      <c r="AHE373" s="36" t="str">
        <f t="shared" si="1112"/>
        <v/>
      </c>
      <c r="AHF373" s="39" t="str">
        <f t="shared" si="1131"/>
        <v/>
      </c>
      <c r="AHG373" s="36" t="str">
        <f t="shared" si="1132"/>
        <v/>
      </c>
      <c r="AHH373" s="36" t="str">
        <f t="shared" si="1113"/>
        <v/>
      </c>
      <c r="AHI373" s="39" t="str">
        <f t="shared" si="1133"/>
        <v/>
      </c>
      <c r="AHJ373" s="36" t="str">
        <f t="shared" si="1134"/>
        <v/>
      </c>
      <c r="AHK373" s="36" t="str">
        <f t="shared" si="1114"/>
        <v/>
      </c>
      <c r="AHL373" s="39" t="str">
        <f t="shared" si="1135"/>
        <v/>
      </c>
      <c r="AHM373" s="36" t="str">
        <f t="shared" si="1136"/>
        <v/>
      </c>
      <c r="AHN373" s="36" t="str">
        <f t="shared" si="1115"/>
        <v/>
      </c>
      <c r="AHO373" s="39" t="str">
        <f t="shared" si="1137"/>
        <v/>
      </c>
    </row>
    <row r="374" spans="1:918" s="32" customFormat="1" x14ac:dyDescent="0.25">
      <c r="A374" s="31" t="s">
        <v>52</v>
      </c>
      <c r="C374" s="33"/>
      <c r="D374" s="33"/>
      <c r="E374" s="33"/>
      <c r="F374" s="34"/>
      <c r="G374" s="33"/>
      <c r="H374" s="33"/>
      <c r="I374" s="33"/>
      <c r="J374" s="34"/>
      <c r="K374" s="33"/>
      <c r="L374" s="33"/>
      <c r="M374" s="33"/>
      <c r="N374" s="34"/>
      <c r="O374" s="33"/>
      <c r="P374" s="33"/>
      <c r="Q374" s="33"/>
      <c r="R374" s="34"/>
      <c r="S374" s="33"/>
      <c r="T374" s="33"/>
      <c r="U374" s="33"/>
      <c r="V374" s="34"/>
      <c r="W374" s="33"/>
      <c r="X374" s="33"/>
      <c r="Y374" s="33"/>
      <c r="Z374" s="34"/>
      <c r="AA374" s="33"/>
      <c r="AB374" s="33"/>
      <c r="AC374" s="33"/>
      <c r="AD374" s="34"/>
      <c r="AE374" s="33"/>
      <c r="AF374" s="33"/>
      <c r="AG374" s="33"/>
      <c r="AH374" s="34"/>
      <c r="AI374" s="33"/>
      <c r="AJ374" s="33"/>
      <c r="AK374" s="33"/>
      <c r="AL374" s="34"/>
      <c r="AM374" s="33"/>
      <c r="AN374" s="33"/>
      <c r="AO374" s="33"/>
      <c r="AP374" s="34"/>
      <c r="AQ374" s="33"/>
      <c r="AR374" s="33"/>
      <c r="AS374" s="33"/>
      <c r="AT374" s="34"/>
      <c r="AU374" s="33"/>
      <c r="AV374" s="33"/>
      <c r="AW374" s="33"/>
      <c r="AX374" s="34"/>
      <c r="AY374" s="33"/>
      <c r="AZ374" s="33"/>
      <c r="BA374" s="33"/>
      <c r="BB374" s="34"/>
      <c r="BC374" s="33"/>
      <c r="BD374" s="33"/>
      <c r="BE374" s="33"/>
      <c r="BF374" s="34"/>
      <c r="BG374" s="33"/>
      <c r="BH374" s="33"/>
      <c r="BI374" s="33"/>
      <c r="BJ374" s="34"/>
      <c r="BK374" s="33"/>
      <c r="BL374" s="33"/>
      <c r="BM374" s="33"/>
      <c r="BN374" s="34"/>
      <c r="BO374" s="33"/>
      <c r="BP374" s="33"/>
      <c r="BQ374" s="33"/>
      <c r="BR374" s="34"/>
      <c r="BS374" s="33"/>
      <c r="BT374" s="33"/>
      <c r="BU374" s="33"/>
      <c r="BV374" s="34"/>
      <c r="BW374" s="33"/>
      <c r="BX374" s="33"/>
      <c r="BY374" s="33"/>
      <c r="BZ374" s="34"/>
      <c r="CA374" s="33"/>
      <c r="CB374" s="33"/>
      <c r="CC374" s="33"/>
      <c r="CD374" s="34"/>
      <c r="CE374" s="33"/>
      <c r="CF374" s="33"/>
      <c r="CG374" s="33"/>
      <c r="CH374" s="34"/>
      <c r="CI374" s="33"/>
      <c r="CJ374" s="33"/>
      <c r="CK374" s="33"/>
      <c r="CL374" s="34"/>
      <c r="CM374" s="33"/>
      <c r="CN374" s="33"/>
      <c r="CO374" s="33"/>
      <c r="CP374" s="34"/>
      <c r="CQ374" s="33"/>
      <c r="CR374" s="33"/>
      <c r="CS374" s="33"/>
      <c r="CT374" s="34"/>
      <c r="CU374" s="33"/>
      <c r="CV374" s="33"/>
      <c r="CW374" s="33"/>
      <c r="CX374" s="34"/>
      <c r="CY374" s="33"/>
      <c r="CZ374" s="33"/>
      <c r="DA374" s="33"/>
      <c r="DB374" s="34"/>
      <c r="DC374" s="33"/>
      <c r="DD374" s="33"/>
      <c r="DE374" s="33"/>
      <c r="DF374" s="34"/>
      <c r="DG374" s="33"/>
      <c r="DH374" s="33"/>
      <c r="DI374" s="33"/>
      <c r="DJ374" s="34"/>
      <c r="DK374" s="33"/>
      <c r="DL374" s="33"/>
      <c r="DM374" s="33"/>
      <c r="DN374" s="34"/>
      <c r="DO374" s="33"/>
      <c r="DP374" s="33"/>
      <c r="DQ374" s="33"/>
      <c r="DR374" s="34"/>
      <c r="DS374" s="33"/>
      <c r="DT374" s="33"/>
      <c r="DU374" s="33"/>
      <c r="DV374" s="34"/>
      <c r="DW374" s="33"/>
      <c r="DX374" s="33"/>
      <c r="DY374" s="33"/>
      <c r="DZ374" s="34"/>
      <c r="EA374" s="33"/>
      <c r="EB374" s="33"/>
      <c r="EC374" s="33"/>
      <c r="ED374" s="34"/>
      <c r="EE374" s="33"/>
      <c r="EF374" s="33"/>
      <c r="EG374" s="33"/>
      <c r="EH374" s="34"/>
      <c r="EI374" s="33"/>
      <c r="EJ374" s="33"/>
      <c r="EK374" s="33"/>
      <c r="EL374" s="34"/>
      <c r="EM374" s="33"/>
      <c r="EN374" s="33"/>
      <c r="EO374" s="33"/>
      <c r="EP374" s="34"/>
      <c r="EQ374" s="33"/>
      <c r="ER374" s="33"/>
      <c r="ES374" s="33"/>
      <c r="ET374" s="34"/>
      <c r="EU374" s="33"/>
      <c r="EV374" s="33"/>
      <c r="EW374" s="33"/>
      <c r="EX374" s="34"/>
      <c r="EY374" s="33"/>
      <c r="EZ374" s="33"/>
      <c r="FA374" s="33"/>
      <c r="FB374" s="34"/>
      <c r="FC374" s="33"/>
      <c r="FD374" s="33"/>
      <c r="FE374" s="33"/>
      <c r="FF374" s="34"/>
      <c r="FG374" s="33"/>
      <c r="FH374" s="33"/>
      <c r="FI374" s="33"/>
      <c r="FJ374" s="34"/>
      <c r="FK374" s="33"/>
      <c r="FL374" s="33"/>
      <c r="FM374" s="33"/>
      <c r="FN374" s="34"/>
      <c r="FO374" s="33"/>
      <c r="FP374" s="33"/>
      <c r="FQ374" s="33"/>
      <c r="FR374" s="34"/>
      <c r="FS374" s="33"/>
      <c r="FT374" s="33"/>
      <c r="FU374" s="33"/>
      <c r="FV374" s="34"/>
      <c r="FW374" s="33"/>
      <c r="FX374" s="33"/>
      <c r="FY374" s="33"/>
      <c r="FZ374" s="34"/>
      <c r="GA374" s="33"/>
      <c r="GB374" s="33"/>
      <c r="GC374" s="33"/>
      <c r="GD374" s="34"/>
      <c r="GE374" s="33"/>
      <c r="GF374" s="33"/>
      <c r="GG374" s="33"/>
      <c r="GH374" s="34"/>
      <c r="GI374" s="33"/>
      <c r="GJ374" s="33"/>
      <c r="GK374" s="33"/>
      <c r="GL374" s="34"/>
      <c r="GM374" s="33"/>
      <c r="GN374" s="33"/>
      <c r="GO374" s="33"/>
      <c r="GP374" s="34"/>
      <c r="GQ374" s="33"/>
      <c r="GR374" s="33"/>
      <c r="GS374" s="33"/>
      <c r="GT374" s="34"/>
      <c r="GU374" s="33"/>
      <c r="GV374" s="33"/>
      <c r="GW374" s="33"/>
      <c r="GX374" s="34"/>
      <c r="GY374" s="33"/>
      <c r="GZ374" s="33"/>
      <c r="HA374" s="33"/>
      <c r="HB374" s="34"/>
      <c r="HC374" s="33"/>
      <c r="HD374" s="33"/>
      <c r="HE374" s="33"/>
      <c r="HF374" s="34"/>
      <c r="HG374" s="33"/>
      <c r="HH374" s="33"/>
      <c r="HI374" s="33"/>
      <c r="HJ374" s="34"/>
      <c r="HK374" s="33"/>
      <c r="HL374" s="33"/>
      <c r="HM374" s="33"/>
      <c r="HN374" s="34"/>
      <c r="HO374" s="33"/>
      <c r="HP374" s="33"/>
      <c r="HQ374" s="33"/>
      <c r="HR374" s="34"/>
      <c r="HS374" s="33"/>
      <c r="HT374" s="33"/>
      <c r="HU374" s="33"/>
      <c r="HV374" s="34"/>
      <c r="HW374" s="33"/>
      <c r="HX374" s="33"/>
      <c r="HY374" s="33"/>
      <c r="HZ374" s="34"/>
      <c r="IA374" s="33"/>
      <c r="IB374" s="33"/>
      <c r="IC374" s="33"/>
      <c r="ID374" s="34"/>
      <c r="IE374" s="33"/>
      <c r="IF374" s="33"/>
      <c r="IG374" s="33"/>
      <c r="IH374" s="34"/>
      <c r="II374" s="33"/>
      <c r="IJ374" s="33"/>
      <c r="IK374" s="33"/>
      <c r="IL374" s="34"/>
      <c r="IM374" s="33"/>
      <c r="IN374" s="33"/>
      <c r="IO374" s="33"/>
      <c r="IP374" s="34"/>
      <c r="IQ374" s="33"/>
      <c r="IR374" s="33"/>
      <c r="IS374" s="33"/>
      <c r="IT374" s="34"/>
      <c r="IU374" s="33"/>
      <c r="IV374" s="33"/>
      <c r="IW374" s="33"/>
      <c r="IX374" s="34"/>
      <c r="IY374" s="33"/>
      <c r="IZ374" s="33"/>
      <c r="JA374" s="33"/>
      <c r="JB374" s="34"/>
      <c r="JC374" s="33"/>
      <c r="JD374" s="33"/>
      <c r="JE374" s="33"/>
      <c r="JF374" s="34"/>
      <c r="JG374" s="33"/>
      <c r="JH374" s="33"/>
      <c r="JI374" s="33"/>
      <c r="JJ374" s="34"/>
      <c r="JK374" s="33"/>
      <c r="JL374" s="33"/>
      <c r="JM374" s="33"/>
      <c r="JN374" s="34"/>
      <c r="JO374" s="33"/>
      <c r="JP374" s="33"/>
      <c r="JQ374" s="33"/>
      <c r="JR374" s="34"/>
      <c r="JS374" s="33"/>
      <c r="JT374" s="33"/>
      <c r="JU374" s="33"/>
      <c r="JV374" s="34"/>
      <c r="JW374" s="33"/>
      <c r="JX374" s="33"/>
      <c r="JY374" s="33"/>
      <c r="JZ374" s="34"/>
      <c r="KA374" s="33"/>
      <c r="KB374" s="33"/>
      <c r="KC374" s="33"/>
      <c r="KD374" s="34"/>
      <c r="KE374" s="33"/>
      <c r="KF374" s="33"/>
      <c r="KG374" s="33"/>
      <c r="KH374" s="34"/>
      <c r="KI374" s="33"/>
      <c r="KJ374" s="33"/>
      <c r="KK374" s="33"/>
      <c r="KL374" s="34"/>
      <c r="KM374" s="33"/>
      <c r="KN374" s="33"/>
      <c r="KO374" s="33"/>
      <c r="KP374" s="34"/>
      <c r="KQ374" s="33"/>
      <c r="KR374" s="33"/>
      <c r="KS374" s="33"/>
      <c r="KT374" s="34"/>
      <c r="KU374" s="33"/>
      <c r="KV374" s="33"/>
      <c r="KW374" s="33"/>
      <c r="KX374" s="34"/>
      <c r="KY374" s="33"/>
      <c r="KZ374" s="33"/>
      <c r="LA374" s="33"/>
      <c r="LB374" s="34"/>
      <c r="LC374" s="33"/>
      <c r="LD374" s="33"/>
      <c r="LE374" s="33"/>
      <c r="LF374" s="34"/>
      <c r="LG374" s="33"/>
      <c r="LH374" s="33"/>
      <c r="LI374" s="33"/>
      <c r="LJ374" s="34"/>
      <c r="LK374" s="33"/>
      <c r="LL374" s="33"/>
      <c r="LM374" s="33"/>
      <c r="LN374" s="34"/>
      <c r="LO374" s="33"/>
      <c r="LP374" s="33"/>
      <c r="LQ374" s="33"/>
      <c r="LR374" s="34"/>
      <c r="LS374" s="33"/>
      <c r="LT374" s="33"/>
      <c r="LU374" s="33"/>
      <c r="LV374" s="34"/>
      <c r="LW374" s="33"/>
      <c r="LX374" s="33"/>
      <c r="LY374" s="33"/>
      <c r="LZ374" s="34"/>
      <c r="MA374" s="33"/>
      <c r="MB374" s="33"/>
      <c r="MC374" s="33"/>
      <c r="MD374" s="34"/>
      <c r="ME374" s="33"/>
      <c r="MF374" s="33"/>
      <c r="MG374" s="33"/>
      <c r="MH374" s="34"/>
      <c r="MI374" s="33"/>
      <c r="MJ374" s="33"/>
      <c r="MK374" s="33"/>
      <c r="ML374" s="34"/>
      <c r="MM374" s="33"/>
      <c r="MN374" s="33"/>
      <c r="MO374" s="33"/>
      <c r="MP374" s="34"/>
      <c r="MQ374" s="33"/>
      <c r="MR374" s="33"/>
      <c r="MS374" s="33"/>
      <c r="MT374" s="34"/>
      <c r="MU374" s="33"/>
      <c r="MV374" s="33"/>
      <c r="MW374" s="33"/>
      <c r="MX374" s="34"/>
      <c r="MY374" s="33"/>
      <c r="MZ374" s="33"/>
      <c r="NA374" s="33"/>
      <c r="NB374" s="34"/>
      <c r="NC374" s="33"/>
      <c r="ND374" s="33"/>
      <c r="NE374" s="33"/>
      <c r="NF374" s="34"/>
      <c r="NG374" s="33"/>
      <c r="NH374" s="33"/>
      <c r="NI374" s="33"/>
      <c r="NJ374" s="34"/>
      <c r="NK374" s="33"/>
      <c r="NL374" s="33"/>
      <c r="NM374" s="33"/>
      <c r="NN374" s="34"/>
      <c r="NO374" s="33"/>
      <c r="NP374" s="33"/>
      <c r="NQ374" s="33"/>
      <c r="NR374" s="34"/>
      <c r="NS374" s="33"/>
      <c r="NT374" s="33"/>
      <c r="NU374" s="33"/>
      <c r="NV374" s="34"/>
      <c r="NW374" s="33"/>
      <c r="NX374" s="33"/>
      <c r="NY374" s="33"/>
      <c r="NZ374" s="34"/>
      <c r="OA374" s="33"/>
      <c r="OB374" s="33"/>
      <c r="OC374" s="33"/>
      <c r="OD374" s="34"/>
      <c r="OE374" s="33"/>
      <c r="OF374" s="33"/>
      <c r="OG374" s="33"/>
      <c r="OH374" s="34"/>
      <c r="OI374" s="33"/>
      <c r="OJ374" s="33"/>
      <c r="OK374" s="33"/>
      <c r="OL374" s="34"/>
      <c r="OM374" s="33"/>
      <c r="ON374" s="33"/>
      <c r="OO374" s="33"/>
      <c r="OP374" s="34"/>
      <c r="OQ374" s="33"/>
      <c r="OR374" s="33"/>
      <c r="OS374" s="33"/>
      <c r="OT374" s="34"/>
      <c r="OU374" s="33"/>
      <c r="OV374" s="33"/>
      <c r="OW374" s="33"/>
      <c r="OX374" s="34"/>
      <c r="OY374" s="33"/>
      <c r="OZ374" s="33"/>
      <c r="PA374" s="33"/>
      <c r="PB374" s="34"/>
      <c r="PC374" s="33"/>
      <c r="PD374" s="33"/>
      <c r="PE374" s="33"/>
      <c r="PF374" s="34"/>
      <c r="PG374" s="33"/>
      <c r="PH374" s="33"/>
      <c r="PI374" s="33"/>
      <c r="PJ374" s="34"/>
      <c r="PK374" s="33"/>
      <c r="PL374" s="33"/>
      <c r="PM374" s="33"/>
      <c r="PN374" s="34"/>
      <c r="PO374" s="33"/>
      <c r="PP374" s="33"/>
      <c r="PQ374" s="33"/>
      <c r="PR374" s="34"/>
      <c r="PS374" s="33"/>
      <c r="PT374" s="33"/>
      <c r="PU374" s="33"/>
      <c r="PV374" s="34"/>
      <c r="PW374" s="33"/>
      <c r="PX374" s="33"/>
      <c r="PY374" s="33"/>
      <c r="PZ374" s="34"/>
      <c r="QA374" s="33"/>
      <c r="QB374" s="33"/>
      <c r="QC374" s="33"/>
      <c r="QD374" s="34"/>
      <c r="QE374" s="33"/>
      <c r="QF374" s="33"/>
      <c r="QG374" s="33"/>
      <c r="QH374" s="34"/>
      <c r="QI374" s="33"/>
      <c r="QJ374" s="33"/>
      <c r="QK374" s="33"/>
      <c r="QL374" s="34"/>
      <c r="QM374" s="33"/>
      <c r="QN374" s="33"/>
      <c r="QO374" s="33"/>
      <c r="QP374" s="34"/>
      <c r="QQ374" s="33"/>
      <c r="QR374" s="33"/>
      <c r="QS374" s="33"/>
      <c r="QT374" s="34"/>
      <c r="QU374" s="33"/>
      <c r="QV374" s="33"/>
      <c r="QW374" s="33"/>
      <c r="QX374" s="34"/>
      <c r="QY374" s="33"/>
      <c r="QZ374" s="33"/>
      <c r="RA374" s="33"/>
      <c r="RB374" s="34"/>
      <c r="RC374" s="33"/>
      <c r="RD374" s="33"/>
      <c r="RE374" s="33"/>
      <c r="RF374" s="34"/>
      <c r="RG374" s="33"/>
      <c r="RH374" s="33"/>
      <c r="RI374" s="33"/>
      <c r="RJ374" s="34"/>
      <c r="RK374" s="33"/>
      <c r="RL374" s="33"/>
      <c r="RM374" s="33"/>
      <c r="RN374" s="34"/>
      <c r="RO374" s="33"/>
      <c r="RP374" s="33"/>
      <c r="RQ374" s="33"/>
      <c r="RR374" s="34"/>
      <c r="RS374" s="33"/>
      <c r="RT374" s="33"/>
      <c r="RU374" s="33"/>
      <c r="RV374" s="34"/>
      <c r="RW374" s="33"/>
      <c r="RX374" s="33"/>
      <c r="RY374" s="33"/>
      <c r="RZ374" s="34"/>
      <c r="SA374" s="33"/>
      <c r="SB374" s="33"/>
      <c r="SC374" s="33"/>
      <c r="SD374" s="34"/>
      <c r="SE374" s="33"/>
      <c r="SF374" s="33"/>
      <c r="SG374" s="33"/>
      <c r="SH374" s="34"/>
      <c r="SI374" s="33"/>
      <c r="SJ374" s="33"/>
      <c r="SK374" s="33"/>
      <c r="SL374" s="34"/>
      <c r="SM374" s="33"/>
      <c r="SN374" s="33"/>
      <c r="SO374" s="33"/>
      <c r="SP374" s="34"/>
      <c r="SQ374" s="33"/>
      <c r="SR374" s="33"/>
      <c r="SS374" s="33"/>
      <c r="ST374" s="34"/>
      <c r="SU374" s="33"/>
      <c r="SV374" s="33"/>
      <c r="SW374" s="33"/>
      <c r="SX374" s="34"/>
      <c r="SY374" s="33"/>
      <c r="SZ374" s="33"/>
      <c r="TA374" s="33"/>
      <c r="TB374" s="34"/>
      <c r="TC374" s="33"/>
      <c r="TD374" s="33"/>
      <c r="TE374" s="33"/>
      <c r="TF374" s="34"/>
      <c r="TG374" s="33"/>
      <c r="TH374" s="33"/>
      <c r="TI374" s="33"/>
      <c r="TJ374" s="34"/>
      <c r="TK374" s="33"/>
      <c r="TL374" s="33"/>
      <c r="TM374" s="33"/>
      <c r="TN374" s="34"/>
      <c r="TO374" s="33"/>
      <c r="TP374" s="33"/>
      <c r="TQ374" s="33"/>
      <c r="TR374" s="34"/>
      <c r="TS374" s="33"/>
      <c r="TT374" s="33"/>
      <c r="TU374" s="33"/>
      <c r="TV374" s="34"/>
      <c r="TW374" s="33"/>
      <c r="TX374" s="33"/>
      <c r="TY374" s="33"/>
      <c r="TZ374" s="34"/>
      <c r="UA374" s="33"/>
      <c r="UB374" s="33"/>
      <c r="UC374" s="33"/>
      <c r="UD374" s="34"/>
      <c r="UE374" s="33"/>
      <c r="UF374" s="33"/>
      <c r="UG374" s="33"/>
      <c r="UH374" s="34"/>
      <c r="UI374" s="33"/>
      <c r="UJ374" s="33"/>
      <c r="UK374" s="33"/>
      <c r="UL374" s="34"/>
      <c r="UM374" s="33"/>
      <c r="UN374" s="33"/>
      <c r="UO374" s="33"/>
      <c r="UP374" s="34"/>
      <c r="UQ374" s="33"/>
      <c r="UR374" s="33"/>
      <c r="US374" s="33"/>
      <c r="UT374" s="34"/>
      <c r="UU374" s="33"/>
      <c r="UV374" s="33"/>
      <c r="UW374" s="33"/>
      <c r="UX374" s="34"/>
      <c r="UY374" s="33"/>
      <c r="UZ374" s="33"/>
      <c r="VA374" s="33"/>
      <c r="VB374" s="34"/>
      <c r="VC374" s="33"/>
      <c r="VD374" s="33"/>
      <c r="VE374" s="33"/>
      <c r="VF374" s="34"/>
      <c r="VG374" s="33"/>
      <c r="VH374" s="33"/>
      <c r="VI374" s="33"/>
      <c r="VJ374" s="34"/>
      <c r="VK374" s="33"/>
      <c r="VL374" s="33"/>
      <c r="VM374" s="33"/>
      <c r="VN374" s="34"/>
      <c r="VO374" s="33"/>
      <c r="VP374" s="33"/>
      <c r="VQ374" s="33"/>
      <c r="VR374" s="34"/>
      <c r="VS374" s="33"/>
      <c r="VT374" s="33"/>
      <c r="VU374" s="33"/>
      <c r="VV374" s="34"/>
      <c r="VW374" s="33"/>
      <c r="VX374" s="33"/>
      <c r="VY374" s="33"/>
      <c r="VZ374" s="34"/>
      <c r="WA374" s="33"/>
      <c r="WB374" s="33"/>
      <c r="WC374" s="33"/>
      <c r="WD374" s="34"/>
      <c r="WE374" s="33"/>
      <c r="WF374" s="33"/>
      <c r="WG374" s="33"/>
      <c r="WH374" s="34"/>
      <c r="WI374" s="33"/>
      <c r="WJ374" s="33"/>
      <c r="WK374" s="33"/>
      <c r="WL374" s="34"/>
      <c r="WM374" s="33"/>
      <c r="WN374" s="33"/>
      <c r="WO374" s="33"/>
      <c r="WP374" s="34"/>
      <c r="WQ374" s="33"/>
      <c r="WR374" s="33"/>
      <c r="WS374" s="33"/>
      <c r="WT374" s="34"/>
      <c r="WU374" s="33"/>
      <c r="WV374" s="33"/>
      <c r="WW374" s="33"/>
      <c r="WX374" s="34"/>
      <c r="WY374" s="33"/>
      <c r="WZ374" s="33"/>
      <c r="XA374" s="33"/>
      <c r="XB374" s="34"/>
      <c r="XC374" s="33"/>
      <c r="XD374" s="33"/>
      <c r="XE374" s="33"/>
      <c r="XF374" s="34"/>
      <c r="XG374" s="33"/>
      <c r="XH374" s="33"/>
      <c r="XI374" s="33"/>
      <c r="XJ374" s="34"/>
      <c r="XK374" s="33"/>
      <c r="XL374" s="33"/>
      <c r="XM374" s="33"/>
      <c r="XN374" s="34"/>
      <c r="XO374" s="33"/>
      <c r="XP374" s="33"/>
      <c r="XQ374" s="33"/>
      <c r="XR374" s="34"/>
      <c r="XS374" s="33"/>
      <c r="XT374" s="33"/>
      <c r="XU374" s="33"/>
      <c r="XV374" s="34"/>
      <c r="XW374" s="33"/>
      <c r="XX374" s="33"/>
      <c r="XY374" s="33"/>
      <c r="XZ374" s="34"/>
      <c r="YA374" s="33"/>
      <c r="YB374" s="33"/>
      <c r="YC374" s="33"/>
      <c r="YD374" s="34"/>
      <c r="YE374" s="33"/>
      <c r="YF374" s="33"/>
      <c r="YG374" s="33"/>
      <c r="YH374" s="34"/>
      <c r="YI374" s="33"/>
      <c r="YJ374" s="33"/>
      <c r="YK374" s="33"/>
      <c r="YL374" s="34"/>
      <c r="YM374" s="33"/>
      <c r="YN374" s="33"/>
      <c r="YO374" s="33"/>
      <c r="YP374" s="34"/>
      <c r="YQ374" s="33"/>
      <c r="YR374" s="33"/>
      <c r="YS374" s="33"/>
      <c r="YT374" s="34"/>
      <c r="YU374" s="33"/>
      <c r="YV374" s="33"/>
      <c r="YW374" s="33"/>
      <c r="YX374" s="34"/>
      <c r="YY374" s="33"/>
      <c r="YZ374" s="33"/>
      <c r="ZA374" s="33"/>
      <c r="ZB374" s="34"/>
      <c r="ZC374" s="33"/>
      <c r="ZD374" s="33"/>
      <c r="ZE374" s="33"/>
      <c r="ZF374" s="34"/>
      <c r="ZG374" s="33"/>
      <c r="ZH374" s="33"/>
      <c r="ZI374" s="33"/>
      <c r="ZJ374" s="34"/>
      <c r="ZK374" s="33"/>
      <c r="ZL374" s="33"/>
      <c r="ZM374" s="33"/>
      <c r="ZN374" s="34"/>
      <c r="ZO374" s="33"/>
      <c r="ZP374" s="33"/>
      <c r="ZQ374" s="33"/>
      <c r="ZR374" s="34"/>
      <c r="ZS374" s="33"/>
      <c r="ZT374" s="33"/>
      <c r="ZU374" s="33"/>
      <c r="ZV374" s="34"/>
      <c r="ZW374" s="33"/>
      <c r="ZX374" s="33"/>
      <c r="ZY374" s="33"/>
      <c r="ZZ374" s="34"/>
      <c r="AAA374" s="33"/>
      <c r="AAB374" s="33"/>
      <c r="AAC374" s="33"/>
      <c r="AAD374" s="34"/>
      <c r="AAE374" s="33"/>
      <c r="AAF374" s="33"/>
      <c r="AAG374" s="33"/>
      <c r="AAH374" s="34"/>
      <c r="AAI374" s="33"/>
      <c r="AAJ374" s="33"/>
      <c r="AAK374" s="33"/>
      <c r="AAL374" s="34"/>
      <c r="AAM374" s="33"/>
      <c r="AAN374" s="33"/>
      <c r="AAO374" s="33"/>
      <c r="AAP374" s="34"/>
      <c r="AAQ374" s="33"/>
      <c r="AAR374" s="33"/>
      <c r="AAS374" s="33"/>
      <c r="AAT374" s="34"/>
      <c r="AAU374" s="33"/>
      <c r="AAV374" s="33"/>
      <c r="AAW374" s="33"/>
      <c r="AAX374" s="34"/>
      <c r="AAY374" s="33"/>
      <c r="AAZ374" s="33"/>
      <c r="ABA374" s="33"/>
      <c r="ABB374" s="34"/>
      <c r="ABC374" s="33"/>
      <c r="ABD374" s="33"/>
      <c r="ABE374" s="33"/>
      <c r="ABF374" s="34"/>
      <c r="ABG374" s="33"/>
      <c r="ABH374" s="33"/>
      <c r="ABI374" s="33"/>
      <c r="ABJ374" s="34"/>
      <c r="ABK374" s="33"/>
      <c r="ABL374" s="33"/>
      <c r="ABM374" s="33"/>
      <c r="ABN374" s="34"/>
      <c r="ABO374" s="33"/>
      <c r="ABP374" s="33"/>
      <c r="ABQ374" s="33"/>
      <c r="ABR374" s="34"/>
      <c r="ABS374" s="33"/>
      <c r="ABT374" s="33"/>
      <c r="ABU374" s="33"/>
      <c r="ABV374" s="34"/>
      <c r="ABW374" s="33"/>
      <c r="ABX374" s="33"/>
      <c r="ABY374" s="33"/>
      <c r="ABZ374" s="34"/>
      <c r="ACA374" s="33"/>
      <c r="ACB374" s="33"/>
      <c r="ACC374" s="33"/>
      <c r="ACD374" s="34"/>
      <c r="ACE374" s="33"/>
      <c r="ACF374" s="33"/>
      <c r="ACG374" s="33"/>
      <c r="ACH374" s="34"/>
      <c r="ACI374" s="33"/>
      <c r="ACJ374" s="33"/>
      <c r="ACK374" s="33"/>
      <c r="ACL374" s="34"/>
      <c r="ACM374" s="33"/>
      <c r="ACN374" s="33"/>
      <c r="ACO374" s="33"/>
      <c r="ACP374" s="34"/>
      <c r="ACQ374" s="33"/>
      <c r="ACR374" s="33"/>
      <c r="ACS374" s="33"/>
      <c r="ACT374" s="34"/>
      <c r="ACU374" s="33"/>
      <c r="ACV374" s="33"/>
      <c r="ACW374" s="33"/>
      <c r="ACX374" s="34"/>
      <c r="ACY374" s="33"/>
      <c r="ACZ374" s="33"/>
      <c r="ADA374" s="33"/>
      <c r="ADB374" s="34"/>
      <c r="ADC374" s="33"/>
      <c r="ADD374" s="33"/>
      <c r="ADE374" s="33"/>
      <c r="ADF374" s="34"/>
      <c r="ADG374" s="33"/>
      <c r="ADH374" s="33"/>
      <c r="ADI374" s="33"/>
      <c r="ADJ374" s="34"/>
      <c r="ADK374" s="33"/>
      <c r="ADL374" s="33"/>
      <c r="ADM374" s="33"/>
      <c r="ADN374" s="34"/>
      <c r="ADO374" s="33"/>
      <c r="ADP374" s="33"/>
      <c r="ADQ374" s="33"/>
      <c r="ADR374" s="34"/>
      <c r="ADS374" s="33"/>
      <c r="ADT374" s="33"/>
      <c r="ADU374" s="33"/>
      <c r="ADV374" s="34"/>
      <c r="ADW374" s="33"/>
      <c r="ADX374" s="33"/>
      <c r="ADY374" s="33"/>
      <c r="ADZ374" s="34"/>
      <c r="AEA374" s="33"/>
      <c r="AEB374" s="33"/>
      <c r="AEC374" s="33"/>
      <c r="AED374" s="34"/>
      <c r="AEE374" s="33"/>
      <c r="AEF374" s="33"/>
      <c r="AEG374" s="33"/>
      <c r="AEH374" s="34"/>
      <c r="AEI374" s="33"/>
      <c r="AEJ374" s="33"/>
      <c r="AEK374" s="33"/>
      <c r="AEL374" s="34"/>
      <c r="AEM374" s="33"/>
      <c r="AEN374" s="33"/>
      <c r="AEO374" s="33"/>
      <c r="AEP374" s="34"/>
      <c r="AEQ374" s="33"/>
      <c r="AER374" s="33"/>
      <c r="AES374" s="33"/>
      <c r="AET374" s="34"/>
      <c r="AEU374" s="33"/>
      <c r="AEV374" s="33"/>
      <c r="AEW374" s="33"/>
      <c r="AEX374" s="34"/>
      <c r="AEY374" s="33"/>
      <c r="AEZ374" s="33"/>
      <c r="AFA374" s="33"/>
      <c r="AFB374" s="34"/>
      <c r="AFC374" s="33"/>
      <c r="AFD374" s="33"/>
      <c r="AFE374" s="33"/>
      <c r="AFF374" s="34"/>
      <c r="AFG374" s="33"/>
      <c r="AFH374" s="33"/>
      <c r="AFI374" s="33"/>
      <c r="AFJ374" s="34"/>
      <c r="AFK374" s="33"/>
      <c r="AFL374" s="33"/>
      <c r="AFM374" s="33"/>
      <c r="AFN374" s="34"/>
      <c r="AFO374" s="33"/>
      <c r="AFP374" s="33"/>
      <c r="AFQ374" s="33"/>
      <c r="AFR374" s="34"/>
      <c r="AFS374" s="33"/>
      <c r="AFT374" s="33"/>
      <c r="AFU374" s="33"/>
      <c r="AFV374" s="34"/>
      <c r="AFW374" s="33"/>
      <c r="AFX374" s="33"/>
      <c r="AFY374" s="33"/>
      <c r="AFZ374" s="34"/>
      <c r="AGA374" s="33"/>
      <c r="AGB374" s="33"/>
      <c r="AGC374" s="33"/>
      <c r="AGD374" s="34"/>
      <c r="AGE374" s="33"/>
      <c r="AGF374" s="33"/>
      <c r="AGG374" s="33"/>
      <c r="AGH374" s="33"/>
      <c r="AGI374" s="33"/>
      <c r="AGJ374" s="34"/>
      <c r="AGK374" s="33"/>
      <c r="AGL374" s="33"/>
      <c r="AGM374" s="33"/>
      <c r="AGN374" s="33"/>
      <c r="AGO374" s="34"/>
      <c r="AGP374" s="34"/>
      <c r="AGQ374" s="33"/>
      <c r="AGR374" s="33"/>
      <c r="AGS374" s="33"/>
      <c r="AGT374" s="33"/>
      <c r="AGU374" s="34"/>
      <c r="AGV374" s="34"/>
      <c r="AGW374" s="33"/>
      <c r="AGX374" s="33"/>
      <c r="AGY374" s="33"/>
      <c r="AGZ374" s="33"/>
      <c r="AHA374" s="34"/>
      <c r="AHB374" s="34"/>
      <c r="AHC374" s="33"/>
      <c r="AHD374" s="33"/>
      <c r="AHE374" s="33"/>
      <c r="AHF374" s="33"/>
      <c r="AHG374" s="34"/>
      <c r="AHH374" s="34"/>
      <c r="AHI374" s="33"/>
      <c r="AHJ374" s="33"/>
      <c r="AHK374" s="33"/>
      <c r="AHL374" s="33"/>
      <c r="AHM374" s="34"/>
      <c r="AHN374" s="34"/>
      <c r="AHO374" s="33"/>
      <c r="AHP374" s="33"/>
      <c r="AHQ374" s="33"/>
      <c r="AHR374" s="34"/>
      <c r="AHS374" s="33"/>
      <c r="AHT374" s="33"/>
      <c r="AHU374" s="33"/>
      <c r="AHV374" s="34"/>
      <c r="AHW374" s="33"/>
      <c r="AHX374" s="33"/>
      <c r="AHY374" s="33"/>
      <c r="AHZ374" s="34"/>
      <c r="AIA374" s="33"/>
      <c r="AIB374" s="33"/>
      <c r="AIC374" s="33"/>
      <c r="AID374" s="34"/>
      <c r="AIE374" s="33"/>
      <c r="AIF374" s="33"/>
      <c r="AIG374" s="33"/>
      <c r="AIH374" s="34"/>
    </row>
    <row r="375" spans="1:918" s="5" customFormat="1" outlineLevel="1" x14ac:dyDescent="0.25">
      <c r="A375" s="52">
        <v>1</v>
      </c>
      <c r="B375" s="53" t="s">
        <v>68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7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7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>IF(COUNTIFS($C$7:$AGE$7,"="&amp;$AGK$5,$C375:$AGE375,"б")=0,"",COUNTIFS($C$7:$AGE$7,"="&amp;$AGK$5,$C375:$AGE375,"б"))</f>
        <v/>
      </c>
      <c r="AGG375" s="43" t="str">
        <f>IF(COUNTIFS($C$7:$AGE$7,"="&amp;$AGK$5,$C375:$AGE375,"у")=0,"",COUNTIFS($C$7:$AGE$7,"="&amp;$AGK$5,$C375:$AGE375,"у"))</f>
        <v/>
      </c>
      <c r="AGH375" s="35" t="str">
        <f t="shared" ref="AGH375:AGH396" si="1139">IF(COUNTIFS($C$7:$AGE$7,"="&amp;$AGK$1,$C375:$AGE375,"н")=0,"",COUNTIFS($C$7:$AGE$7,"="&amp;$AGK$1,$C375:$AGE375,"н"))</f>
        <v/>
      </c>
      <c r="AGL375" s="36" t="str">
        <f>IF(COUNTIFS($C$6:$AGE$6,9,$C375:$AGE375,"б")=0,"",COUNTIFS($C$6:$AGE$6,9,$C375:$AGE375,"б"))</f>
        <v/>
      </c>
      <c r="AGM375" s="36" t="str">
        <f t="shared" ref="AGM375:AGM396" si="1140">IF(COUNTIFS($C$6:$AGE$6,9,$C375:$AGE375,"у")=0,"",COUNTIFS($C$6:$AGE$6,9,$C375:$AGE375,"у"))</f>
        <v/>
      </c>
      <c r="AGN375" s="39" t="str">
        <f>IF(COUNTIFS($C$6:$AGE$6,9,$C375:$AGE375,"н")=0,"",COUNTIFS($C$6:$AGE$6,9,$C375:$AGE375,"н"))</f>
        <v/>
      </c>
      <c r="AGO375" s="36" t="str">
        <f>IF(COUNTIFS($C$6:$AGE$6,10,$C375:$AGE375,"б")=0,"",COUNTIFS($C$6:$AGE$6,10,$C375:$AGE375,"б"))</f>
        <v/>
      </c>
      <c r="AGP375" s="36" t="str">
        <f t="shared" ref="AGP375:AGP396" si="1141">IF(COUNTIFS($C$6:$AGE$6,10,$C375:$AGE375,"у")=0,"",COUNTIFS($C$6:$AGE$6,10,$C375:$AGE375,"у"))</f>
        <v/>
      </c>
      <c r="AGQ375" s="39" t="str">
        <f>IF(COUNTIFS($C$6:$AGE$6,10,$C375:$AGE375,"н")=0,"",COUNTIFS($C$6:$AGE$6,10,$C375:$AGE375,"н"))</f>
        <v/>
      </c>
      <c r="AGR375" s="36" t="str">
        <f>IF(COUNTIFS($C$6:$AGE$6,11,$C375:$AGE375,"б")=0,"",COUNTIFS($C$6:$AGE$6,11,$C375:$AGE375,"б"))</f>
        <v/>
      </c>
      <c r="AGS375" s="36" t="str">
        <f t="shared" ref="AGS375:AGS396" si="1142">IF(COUNTIFS($C$6:$AGE$6,11,$C375:$AGE375,"у")=0,"",COUNTIFS($C$6:$AGE$6,11,$C375:$AGE375,"у"))</f>
        <v/>
      </c>
      <c r="AGT375" s="39" t="str">
        <f>IF(COUNTIFS($C$6:$AGE$6,11,$C375:$AGE375,"н")=0,"",COUNTIFS($C$6:$AGE$6,11,$C375:$AGE375,"н"))</f>
        <v/>
      </c>
      <c r="AGU375" s="36" t="str">
        <f>IF(COUNTIFS($C$6:$AGE$6,12,$C375:$AGE375,"б")=0,"",COUNTIFS($C$6:$AGE$6,12,$C375:$AGE375,"б"))</f>
        <v/>
      </c>
      <c r="AGV375" s="36" t="str">
        <f t="shared" ref="AGV375:AGV396" si="1143">IF(COUNTIFS($C$6:$AGE$6,12,$C375:$AGE375,"у")=0,"",COUNTIFS($C$6:$AGE$6,12,$C375:$AGE375,"у"))</f>
        <v/>
      </c>
      <c r="AGW375" s="39" t="str">
        <f>IF(COUNTIFS($C$6:$AGE$6,12,$C375:$AGE375,"н")=0,"",COUNTIFS($C$6:$AGE$6,12,$C375:$AGE375,"н"))</f>
        <v/>
      </c>
      <c r="AGX375" s="36" t="str">
        <f>IF(COUNTIFS($C$6:$AGE$6,1,$C375:$AGE375,"б")=0,"",COUNTIFS($C$6:$AGE$6,1,$C375:$AGE375,"б"))</f>
        <v/>
      </c>
      <c r="AGY375" s="36" t="str">
        <f t="shared" ref="AGY375:AGY396" si="1144">IF(COUNTIFS($C$6:$AGE$6,1,$C375:$AGE375,"у")=0,"",COUNTIFS($C$6:$AGE$6,1,$C375:$AGE375,"у"))</f>
        <v/>
      </c>
      <c r="AGZ375" s="39" t="str">
        <f>IF(COUNTIFS($C$6:$AGE$6,1,$C375:$AGE375,"н")=0,"",COUNTIFS($C$6:$AGE$6,1,$C375:$AGE375,"н"))</f>
        <v/>
      </c>
      <c r="AHA375" s="36" t="str">
        <f>IF(COUNTIFS($C$6:$AGE$6,2,$C375:$AGE375,"б")=0,"",COUNTIFS($C$6:$AGE$6,2,$C375:$AGE375,"б"))</f>
        <v/>
      </c>
      <c r="AHB375" s="36" t="str">
        <f t="shared" ref="AHB375:AHB396" si="1145">IF(COUNTIFS($C$6:$AGE$6,2,$C375:$AGE375,"у")=0,"",COUNTIFS($C$6:$AGE$6,2,$C375:$AGE375,"у"))</f>
        <v/>
      </c>
      <c r="AHC375" s="39" t="str">
        <f>IF(COUNTIFS($C$6:$AGE$6,2,$C375:$AGE375,"н")=0,"",COUNTIFS($C$6:$AGE$6,2,$C375:$AGE375,"н"))</f>
        <v/>
      </c>
      <c r="AHD375" s="36" t="str">
        <f>IF(COUNTIFS($C$6:$AGE$6,3,$C375:$AGE375,"б")=0,"",COUNTIFS($C$6:$AGE$6,3,$C375:$AGE375,"б"))</f>
        <v/>
      </c>
      <c r="AHE375" s="36" t="str">
        <f t="shared" ref="AHE375:AHE396" si="1146">IF(COUNTIFS($C$6:$AGE$6,3,$C375:$AGE375,"у")=0,"",COUNTIFS($C$6:$AGE$6,3,$C375:$AGE375,"у"))</f>
        <v/>
      </c>
      <c r="AHF375" s="39" t="str">
        <f>IF(COUNTIFS($C$6:$AGE$6,3,$C375:$AGE375,"н")=0,"",COUNTIFS($C$6:$AGE$6,3,$C375:$AGE375,"н"))</f>
        <v/>
      </c>
      <c r="AHG375" s="36" t="str">
        <f>IF(COUNTIFS($C$6:$AGE$6,4,$C375:$AGE375,"б")=0,"",COUNTIFS($C$6:$AGE$6,4,$C375:$AGE375,"б"))</f>
        <v/>
      </c>
      <c r="AHH375" s="36" t="str">
        <f t="shared" ref="AHH375:AHH396" si="1147">IF(COUNTIFS($C$6:$AGE$6,4,$C375:$AGE375,"у")=0,"",COUNTIFS($C$6:$AGE$6,4,$C375:$AGE375,"у"))</f>
        <v/>
      </c>
      <c r="AHI375" s="39" t="str">
        <f>IF(COUNTIFS($C$6:$AGE$6,4,$C375:$AGE375,"н")=0,"",COUNTIFS($C$6:$AGE$6,4,$C375:$AGE375,"н"))</f>
        <v/>
      </c>
      <c r="AHJ375" s="36" t="str">
        <f>IF(COUNTIFS($C$6:$AGE$6,5,$C375:$AGE375,"б")=0,"",COUNTIFS($C$6:$AGE$6,5,$C375:$AGE375,"б"))</f>
        <v/>
      </c>
      <c r="AHK375" s="36" t="str">
        <f t="shared" ref="AHK375:AHK396" si="1148">IF(COUNTIFS($C$6:$AGE$6,5,$C375:$AGE375,"у")=0,"",COUNTIFS($C$6:$AGE$6,5,$C375:$AGE375,"у"))</f>
        <v/>
      </c>
      <c r="AHL375" s="39" t="str">
        <f>IF(COUNTIFS($C$6:$AGE$6,5,$C375:$AGE375,"н")=0,"",COUNTIFS($C$6:$AGE$6,5,$C375:$AGE375,"н"))</f>
        <v/>
      </c>
      <c r="AHM375" s="36" t="str">
        <f>IF(COUNTIFS($C$6:$AGE$6,6,$C375:$AGE375,"б")=0,"",COUNTIFS($C$6:$AGE$6,6,$C375:$AGE375,"б"))</f>
        <v/>
      </c>
      <c r="AHN375" s="36" t="str">
        <f t="shared" ref="AHN375:AHN396" si="1149">IF(COUNTIFS($C$6:$AGE$6,6,$C375:$AGE375,"у")=0,"",COUNTIFS($C$6:$AGE$6,6,$C375:$AGE375,"у"))</f>
        <v/>
      </c>
      <c r="AHO375" s="39" t="str">
        <f>IF(COUNTIFS($C$6:$AGE$6,6,$C375:$AGE375,"н")=0,"",COUNTIFS($C$6:$AGE$6,6,$C375:$AGE375,"н"))</f>
        <v/>
      </c>
    </row>
    <row r="376" spans="1:918" s="5" customFormat="1" outlineLevel="1" x14ac:dyDescent="0.25">
      <c r="A376" s="52">
        <v>2</v>
      </c>
      <c r="B376" s="48" t="s">
        <v>231</v>
      </c>
      <c r="C376" s="37"/>
      <c r="D376" s="35"/>
      <c r="E376" s="35"/>
      <c r="F376" s="35"/>
      <c r="G376" s="57" t="s">
        <v>398</v>
      </c>
      <c r="H376" s="57" t="s">
        <v>398</v>
      </c>
      <c r="I376" s="57" t="s">
        <v>398</v>
      </c>
      <c r="J376" s="57" t="s">
        <v>398</v>
      </c>
      <c r="K376" s="57" t="s">
        <v>398</v>
      </c>
      <c r="L376" s="57" t="s">
        <v>398</v>
      </c>
      <c r="M376" s="57" t="s">
        <v>398</v>
      </c>
      <c r="N376" s="57" t="s">
        <v>398</v>
      </c>
      <c r="O376" s="57" t="s">
        <v>398</v>
      </c>
      <c r="P376" s="57" t="s">
        <v>398</v>
      </c>
      <c r="Q376" s="57" t="s">
        <v>398</v>
      </c>
      <c r="R376" s="57"/>
      <c r="S376" s="57"/>
      <c r="T376" s="57" t="s">
        <v>398</v>
      </c>
      <c r="U376" s="57" t="s">
        <v>398</v>
      </c>
      <c r="V376" s="38"/>
      <c r="W376" s="57" t="s">
        <v>398</v>
      </c>
      <c r="X376" s="57" t="s">
        <v>398</v>
      </c>
      <c r="Y376" s="57" t="s">
        <v>398</v>
      </c>
      <c r="Z376" s="57" t="s">
        <v>398</v>
      </c>
      <c r="AA376" s="57" t="s">
        <v>398</v>
      </c>
      <c r="AB376" s="57" t="s">
        <v>398</v>
      </c>
      <c r="AC376" s="57" t="s">
        <v>398</v>
      </c>
      <c r="AD376" s="57" t="s">
        <v>398</v>
      </c>
      <c r="AE376" s="57" t="s">
        <v>398</v>
      </c>
      <c r="AF376" s="57" t="s">
        <v>398</v>
      </c>
      <c r="AG376" s="57"/>
      <c r="AH376" s="57" t="s">
        <v>398</v>
      </c>
      <c r="AI376" s="57" t="s">
        <v>398</v>
      </c>
      <c r="AJ376" s="57"/>
      <c r="AK376" s="57"/>
      <c r="AL376" s="57" t="s">
        <v>398</v>
      </c>
      <c r="AM376" s="57" t="s">
        <v>398</v>
      </c>
      <c r="AN376" s="38"/>
      <c r="AO376" s="38"/>
      <c r="AP376" s="38"/>
      <c r="AQ376" s="57" t="s">
        <v>398</v>
      </c>
      <c r="AR376" s="57" t="s">
        <v>398</v>
      </c>
      <c r="AS376" s="57"/>
      <c r="AT376" s="57" t="s">
        <v>398</v>
      </c>
      <c r="AU376" s="57" t="s">
        <v>398</v>
      </c>
      <c r="AV376" s="57" t="s">
        <v>398</v>
      </c>
      <c r="AW376" s="57"/>
      <c r="AX376" s="57" t="s">
        <v>398</v>
      </c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37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7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7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7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ref="AGF376:AGF396" si="1150">IF(COUNTIFS($C$7:$AGE$7,"="&amp;$AGK$1,$C376:$AGE376,"б")=0,"",COUNTIFS($C$7:$AGE$7,"="&amp;$AGK$1,$C376:$AGE376,"б"))</f>
        <v/>
      </c>
      <c r="AGG376" s="43" t="str">
        <f t="shared" ref="AGG376:AGG396" si="1151">IF(COUNTIFS($C$7:$AGE$7,"="&amp;$AGK$1,$C376:$AGE376,"у")=0,"",COUNTIFS($C$7:$AGE$7,"="&amp;$AGK$1,$C376:$AGE376,"у"))</f>
        <v/>
      </c>
      <c r="AGH376" s="35" t="str">
        <f t="shared" si="1139"/>
        <v/>
      </c>
      <c r="AGL376" s="36" t="str">
        <f t="shared" ref="AGL376:AGL396" si="1152">IF(COUNTIFS($C$6:$AGE$6,9,$C376:$AGE376,"б")=0,"",COUNTIFS($C$6:$AGE$6,9,$C376:$AGE376,"б"))</f>
        <v/>
      </c>
      <c r="AGM376" s="36" t="str">
        <f t="shared" si="1140"/>
        <v/>
      </c>
      <c r="AGN376" s="39">
        <f t="shared" ref="AGN376:AGN396" si="1153">IF(COUNTIFS($C$6:$AGE$6,9,$C376:$AGE376,"н")=0,"",COUNTIFS($C$6:$AGE$6,9,$C376:$AGE376,"н"))</f>
        <v>33</v>
      </c>
      <c r="AGO376" s="36" t="str">
        <f t="shared" ref="AGO376:AGO396" si="1154">IF(COUNTIFS($C$6:$AGE$6,10,$C376:$AGE376,"б")=0,"",COUNTIFS($C$6:$AGE$6,10,$C376:$AGE376,"б"))</f>
        <v/>
      </c>
      <c r="AGP376" s="36" t="str">
        <f t="shared" si="1141"/>
        <v/>
      </c>
      <c r="AGQ376" s="39" t="str">
        <f t="shared" ref="AGQ376:AGQ396" si="1155">IF(COUNTIFS($C$6:$AGE$6,10,$C376:$AGE376,"н")=0,"",COUNTIFS($C$6:$AGE$6,10,$C376:$AGE376,"н"))</f>
        <v/>
      </c>
      <c r="AGR376" s="36" t="str">
        <f t="shared" ref="AGR376:AGR396" si="1156">IF(COUNTIFS($C$6:$AGE$6,11,$C376:$AGE376,"б")=0,"",COUNTIFS($C$6:$AGE$6,11,$C376:$AGE376,"б"))</f>
        <v/>
      </c>
      <c r="AGS376" s="36" t="str">
        <f t="shared" si="1142"/>
        <v/>
      </c>
      <c r="AGT376" s="39" t="str">
        <f t="shared" ref="AGT376:AGT396" si="1157">IF(COUNTIFS($C$6:$AGE$6,11,$C376:$AGE376,"н")=0,"",COUNTIFS($C$6:$AGE$6,11,$C376:$AGE376,"н"))</f>
        <v/>
      </c>
      <c r="AGU376" s="36" t="str">
        <f t="shared" ref="AGU376:AGU396" si="1158">IF(COUNTIFS($C$6:$AGE$6,12,$C376:$AGE376,"б")=0,"",COUNTIFS($C$6:$AGE$6,12,$C376:$AGE376,"б"))</f>
        <v/>
      </c>
      <c r="AGV376" s="36" t="str">
        <f t="shared" si="1143"/>
        <v/>
      </c>
      <c r="AGW376" s="39" t="str">
        <f t="shared" ref="AGW376:AGW396" si="1159">IF(COUNTIFS($C$6:$AGE$6,12,$C376:$AGE376,"н")=0,"",COUNTIFS($C$6:$AGE$6,12,$C376:$AGE376,"н"))</f>
        <v/>
      </c>
      <c r="AGX376" s="36" t="str">
        <f t="shared" ref="AGX376:AGX396" si="1160">IF(COUNTIFS($C$6:$AGE$6,1,$C376:$AGE376,"б")=0,"",COUNTIFS($C$6:$AGE$6,1,$C376:$AGE376,"б"))</f>
        <v/>
      </c>
      <c r="AGY376" s="36" t="str">
        <f t="shared" si="1144"/>
        <v/>
      </c>
      <c r="AGZ376" s="39" t="str">
        <f t="shared" ref="AGZ376:AGZ396" si="1161">IF(COUNTIFS($C$6:$AGE$6,1,$C376:$AGE376,"н")=0,"",COUNTIFS($C$6:$AGE$6,1,$C376:$AGE376,"н"))</f>
        <v/>
      </c>
      <c r="AHA376" s="36" t="str">
        <f t="shared" ref="AHA376:AHA396" si="1162">IF(COUNTIFS($C$6:$AGE$6,2,$C376:$AGE376,"б")=0,"",COUNTIFS($C$6:$AGE$6,2,$C376:$AGE376,"б"))</f>
        <v/>
      </c>
      <c r="AHB376" s="36" t="str">
        <f t="shared" si="1145"/>
        <v/>
      </c>
      <c r="AHC376" s="39" t="str">
        <f t="shared" ref="AHC376:AHC396" si="1163">IF(COUNTIFS($C$6:$AGE$6,2,$C376:$AGE376,"н")=0,"",COUNTIFS($C$6:$AGE$6,2,$C376:$AGE376,"н"))</f>
        <v/>
      </c>
      <c r="AHD376" s="36" t="str">
        <f t="shared" ref="AHD376:AHD396" si="1164">IF(COUNTIFS($C$6:$AGE$6,3,$C376:$AGE376,"б")=0,"",COUNTIFS($C$6:$AGE$6,3,$C376:$AGE376,"б"))</f>
        <v/>
      </c>
      <c r="AHE376" s="36" t="str">
        <f t="shared" si="1146"/>
        <v/>
      </c>
      <c r="AHF376" s="39" t="str">
        <f t="shared" ref="AHF376:AHF396" si="1165">IF(COUNTIFS($C$6:$AGE$6,3,$C376:$AGE376,"н")=0,"",COUNTIFS($C$6:$AGE$6,3,$C376:$AGE376,"н"))</f>
        <v/>
      </c>
      <c r="AHG376" s="36" t="str">
        <f t="shared" ref="AHG376:AHG396" si="1166">IF(COUNTIFS($C$6:$AGE$6,4,$C376:$AGE376,"б")=0,"",COUNTIFS($C$6:$AGE$6,4,$C376:$AGE376,"б"))</f>
        <v/>
      </c>
      <c r="AHH376" s="36" t="str">
        <f t="shared" si="1147"/>
        <v/>
      </c>
      <c r="AHI376" s="39" t="str">
        <f t="shared" ref="AHI376:AHI396" si="1167">IF(COUNTIFS($C$6:$AGE$6,4,$C376:$AGE376,"н")=0,"",COUNTIFS($C$6:$AGE$6,4,$C376:$AGE376,"н"))</f>
        <v/>
      </c>
      <c r="AHJ376" s="36" t="str">
        <f t="shared" ref="AHJ376:AHJ396" si="1168">IF(COUNTIFS($C$6:$AGE$6,5,$C376:$AGE376,"б")=0,"",COUNTIFS($C$6:$AGE$6,5,$C376:$AGE376,"б"))</f>
        <v/>
      </c>
      <c r="AHK376" s="36" t="str">
        <f t="shared" si="1148"/>
        <v/>
      </c>
      <c r="AHL376" s="39" t="str">
        <f t="shared" ref="AHL376:AHL396" si="1169">IF(COUNTIFS($C$6:$AGE$6,5,$C376:$AGE376,"н")=0,"",COUNTIFS($C$6:$AGE$6,5,$C376:$AGE376,"н"))</f>
        <v/>
      </c>
      <c r="AHM376" s="36" t="str">
        <f t="shared" ref="AHM376:AHM396" si="1170">IF(COUNTIFS($C$6:$AGE$6,6,$C376:$AGE376,"б")=0,"",COUNTIFS($C$6:$AGE$6,6,$C376:$AGE376,"б"))</f>
        <v/>
      </c>
      <c r="AHN376" s="36" t="str">
        <f t="shared" si="1149"/>
        <v/>
      </c>
      <c r="AHO376" s="39" t="str">
        <f t="shared" ref="AHO376:AHO396" si="1171">IF(COUNTIFS($C$6:$AGE$6,6,$C376:$AGE376,"н")=0,"",COUNTIFS($C$6:$AGE$6,6,$C376:$AGE376,"н"))</f>
        <v/>
      </c>
    </row>
    <row r="377" spans="1:918" s="5" customFormat="1" outlineLevel="1" x14ac:dyDescent="0.25">
      <c r="A377" s="52">
        <v>3</v>
      </c>
      <c r="B377" s="48" t="s">
        <v>232</v>
      </c>
      <c r="C377" s="37"/>
      <c r="D377" s="35"/>
      <c r="E377" s="35"/>
      <c r="F377" s="35"/>
      <c r="G377" s="57"/>
      <c r="H377" s="57"/>
      <c r="I377" s="57"/>
      <c r="J377" s="57"/>
      <c r="K377" s="57" t="s">
        <v>398</v>
      </c>
      <c r="L377" s="57" t="s">
        <v>398</v>
      </c>
      <c r="M377" s="57" t="s">
        <v>398</v>
      </c>
      <c r="N377" s="57" t="s">
        <v>398</v>
      </c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 t="s">
        <v>398</v>
      </c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 t="s">
        <v>398</v>
      </c>
      <c r="AM377" s="57" t="s">
        <v>398</v>
      </c>
      <c r="AN377" s="38"/>
      <c r="AO377" s="38"/>
      <c r="AP377" s="38"/>
      <c r="AQ377" s="57" t="s">
        <v>398</v>
      </c>
      <c r="AR377" s="57" t="s">
        <v>398</v>
      </c>
      <c r="AS377" s="57"/>
      <c r="AT377" s="57"/>
      <c r="AU377" s="57" t="s">
        <v>398</v>
      </c>
      <c r="AV377" s="57"/>
      <c r="AW377" s="57"/>
      <c r="AX377" s="57"/>
      <c r="AY377" s="57" t="s">
        <v>398</v>
      </c>
      <c r="AZ377" s="57"/>
      <c r="BA377" s="57"/>
      <c r="BB377" s="57" t="s">
        <v>398</v>
      </c>
      <c r="BC377" s="57" t="s">
        <v>398</v>
      </c>
      <c r="BD377" s="57" t="s">
        <v>398</v>
      </c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 t="s">
        <v>398</v>
      </c>
      <c r="BP377" s="57" t="s">
        <v>398</v>
      </c>
      <c r="BQ377" s="57" t="s">
        <v>398</v>
      </c>
      <c r="BR377" s="57" t="s">
        <v>398</v>
      </c>
      <c r="BS377" s="57" t="s">
        <v>398</v>
      </c>
      <c r="BT377" s="57" t="s">
        <v>398</v>
      </c>
      <c r="BU377" s="57" t="s">
        <v>398</v>
      </c>
      <c r="BV377" s="57"/>
      <c r="BW377" s="57"/>
      <c r="BX377" s="57" t="s">
        <v>398</v>
      </c>
      <c r="BY377" s="57" t="s">
        <v>398</v>
      </c>
      <c r="BZ377" s="57"/>
      <c r="CA377" s="57" t="s">
        <v>398</v>
      </c>
      <c r="CB377" s="57" t="s">
        <v>398</v>
      </c>
      <c r="CC377" s="57"/>
      <c r="CD377" s="57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7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7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7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>
        <f t="shared" si="1139"/>
        <v>11</v>
      </c>
      <c r="AGL377" s="36" t="str">
        <f t="shared" si="1152"/>
        <v/>
      </c>
      <c r="AGM377" s="36" t="str">
        <f t="shared" si="1140"/>
        <v/>
      </c>
      <c r="AGN377" s="39">
        <f t="shared" si="1153"/>
        <v>25</v>
      </c>
      <c r="AGO377" s="36" t="str">
        <f t="shared" si="1154"/>
        <v/>
      </c>
      <c r="AGP377" s="36" t="str">
        <f t="shared" si="1141"/>
        <v/>
      </c>
      <c r="AGQ377" s="39" t="str">
        <f t="shared" si="1155"/>
        <v/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918" s="5" customFormat="1" outlineLevel="1" x14ac:dyDescent="0.25">
      <c r="A378" s="52">
        <v>4</v>
      </c>
      <c r="B378" s="48" t="s">
        <v>233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7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7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 t="str">
        <f t="shared" si="1139"/>
        <v/>
      </c>
      <c r="AGL378" s="36" t="str">
        <f t="shared" si="1152"/>
        <v/>
      </c>
      <c r="AGM378" s="36" t="str">
        <f t="shared" si="1140"/>
        <v/>
      </c>
      <c r="AGN378" s="39" t="str">
        <f t="shared" si="1153"/>
        <v/>
      </c>
      <c r="AGO378" s="36" t="str">
        <f t="shared" si="1154"/>
        <v/>
      </c>
      <c r="AGP378" s="36" t="str">
        <f t="shared" si="1141"/>
        <v/>
      </c>
      <c r="AGQ378" s="39" t="str">
        <f t="shared" si="1155"/>
        <v/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918" s="5" customFormat="1" outlineLevel="1" x14ac:dyDescent="0.25">
      <c r="A379" s="52">
        <v>5</v>
      </c>
      <c r="B379" s="48" t="s">
        <v>234</v>
      </c>
      <c r="C379" s="37"/>
      <c r="D379" s="35"/>
      <c r="E379" s="35"/>
      <c r="F379" s="35"/>
      <c r="G379" s="57" t="s">
        <v>398</v>
      </c>
      <c r="H379" s="57" t="s">
        <v>398</v>
      </c>
      <c r="I379" s="57" t="s">
        <v>398</v>
      </c>
      <c r="J379" s="57" t="s">
        <v>398</v>
      </c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 t="s">
        <v>398</v>
      </c>
      <c r="AC379" s="57" t="s">
        <v>398</v>
      </c>
      <c r="AD379" s="57" t="s">
        <v>398</v>
      </c>
      <c r="AE379" s="57" t="s">
        <v>398</v>
      </c>
      <c r="AF379" s="57" t="s">
        <v>398</v>
      </c>
      <c r="AG379" s="57"/>
      <c r="AH379" s="57" t="s">
        <v>398</v>
      </c>
      <c r="AI379" s="57" t="s">
        <v>398</v>
      </c>
      <c r="AJ379" s="57"/>
      <c r="AK379" s="57"/>
      <c r="AL379" s="57" t="s">
        <v>398</v>
      </c>
      <c r="AM379" s="57" t="s">
        <v>398</v>
      </c>
      <c r="AN379" s="38"/>
      <c r="AO379" s="38"/>
      <c r="AP379" s="38"/>
      <c r="AQ379" s="57" t="s">
        <v>398</v>
      </c>
      <c r="AR379" s="57" t="s">
        <v>398</v>
      </c>
      <c r="AS379" s="57"/>
      <c r="AT379" s="57" t="s">
        <v>398</v>
      </c>
      <c r="AU379" s="57" t="s">
        <v>398</v>
      </c>
      <c r="AV379" s="57" t="s">
        <v>398</v>
      </c>
      <c r="AW379" s="57"/>
      <c r="AX379" s="57" t="s">
        <v>398</v>
      </c>
      <c r="AY379" s="57" t="s">
        <v>398</v>
      </c>
      <c r="AZ379" s="57"/>
      <c r="BA379" s="57"/>
      <c r="BB379" s="57" t="s">
        <v>398</v>
      </c>
      <c r="BC379" s="57" t="s">
        <v>398</v>
      </c>
      <c r="BD379" s="57" t="s">
        <v>398</v>
      </c>
      <c r="BE379" s="57"/>
      <c r="BF379" s="57" t="s">
        <v>398</v>
      </c>
      <c r="BG379" s="57" t="s">
        <v>398</v>
      </c>
      <c r="BH379" s="57"/>
      <c r="BI379" s="38"/>
      <c r="BJ379" s="38"/>
      <c r="BK379" s="61"/>
      <c r="BL379" s="57" t="s">
        <v>398</v>
      </c>
      <c r="BM379" s="57" t="s">
        <v>398</v>
      </c>
      <c r="BN379" s="57" t="s">
        <v>398</v>
      </c>
      <c r="BO379" s="57" t="s">
        <v>398</v>
      </c>
      <c r="BP379" s="57" t="s">
        <v>398</v>
      </c>
      <c r="BQ379" s="57" t="s">
        <v>398</v>
      </c>
      <c r="BR379" s="57" t="s">
        <v>398</v>
      </c>
      <c r="BS379" s="57" t="s">
        <v>398</v>
      </c>
      <c r="BT379" s="57" t="s">
        <v>398</v>
      </c>
      <c r="BU379" s="57" t="s">
        <v>398</v>
      </c>
      <c r="BV379" s="57"/>
      <c r="BW379" s="57"/>
      <c r="BX379" s="57" t="s">
        <v>398</v>
      </c>
      <c r="BY379" s="57" t="s">
        <v>398</v>
      </c>
      <c r="BZ379" s="57"/>
      <c r="CA379" s="57" t="s">
        <v>398</v>
      </c>
      <c r="CB379" s="57" t="s">
        <v>398</v>
      </c>
      <c r="CC379" s="57"/>
      <c r="CD379" s="57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7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7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7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>
        <f t="shared" si="1139"/>
        <v>14</v>
      </c>
      <c r="AGL379" s="36" t="str">
        <f t="shared" si="1152"/>
        <v/>
      </c>
      <c r="AGM379" s="36" t="str">
        <f t="shared" si="1140"/>
        <v/>
      </c>
      <c r="AGN379" s="39">
        <f t="shared" si="1153"/>
        <v>39</v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918" s="5" customFormat="1" outlineLevel="1" x14ac:dyDescent="0.25">
      <c r="A380" s="52">
        <v>6</v>
      </c>
      <c r="B380" s="48" t="s">
        <v>235</v>
      </c>
      <c r="C380" s="37"/>
      <c r="D380" s="35"/>
      <c r="E380" s="35"/>
      <c r="F380" s="35"/>
      <c r="G380" s="57"/>
      <c r="H380" s="57"/>
      <c r="I380" s="57"/>
      <c r="J380" s="57"/>
      <c r="K380" s="57" t="s">
        <v>398</v>
      </c>
      <c r="L380" s="57" t="s">
        <v>398</v>
      </c>
      <c r="M380" s="57" t="s">
        <v>398</v>
      </c>
      <c r="N380" s="57" t="s">
        <v>398</v>
      </c>
      <c r="O380" s="57" t="s">
        <v>398</v>
      </c>
      <c r="P380" s="57" t="s">
        <v>398</v>
      </c>
      <c r="Q380" s="57" t="s">
        <v>398</v>
      </c>
      <c r="R380" s="57"/>
      <c r="S380" s="57"/>
      <c r="T380" s="57" t="s">
        <v>398</v>
      </c>
      <c r="U380" s="57" t="s">
        <v>398</v>
      </c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 t="s">
        <v>398</v>
      </c>
      <c r="AM380" s="57" t="s">
        <v>398</v>
      </c>
      <c r="AN380" s="38"/>
      <c r="AO380" s="38"/>
      <c r="AP380" s="38"/>
      <c r="AQ380" s="57"/>
      <c r="AR380" s="57"/>
      <c r="AS380" s="57"/>
      <c r="AT380" s="57" t="s">
        <v>398</v>
      </c>
      <c r="AU380" s="57" t="s">
        <v>398</v>
      </c>
      <c r="AV380" s="57" t="s">
        <v>398</v>
      </c>
      <c r="AW380" s="57"/>
      <c r="AX380" s="57" t="s">
        <v>398</v>
      </c>
      <c r="AY380" s="57" t="s">
        <v>398</v>
      </c>
      <c r="AZ380" s="57"/>
      <c r="BA380" s="57"/>
      <c r="BB380" s="57" t="s">
        <v>398</v>
      </c>
      <c r="BC380" s="57" t="s">
        <v>398</v>
      </c>
      <c r="BD380" s="57" t="s">
        <v>398</v>
      </c>
      <c r="BE380" s="57"/>
      <c r="BF380" s="57"/>
      <c r="BG380" s="57" t="s">
        <v>398</v>
      </c>
      <c r="BH380" s="57"/>
      <c r="BI380" s="38"/>
      <c r="BJ380" s="38"/>
      <c r="BK380" s="61"/>
      <c r="BL380" s="57" t="s">
        <v>398</v>
      </c>
      <c r="BM380" s="57" t="s">
        <v>398</v>
      </c>
      <c r="BN380" s="57" t="s">
        <v>398</v>
      </c>
      <c r="BO380" s="57"/>
      <c r="BP380" s="57" t="s">
        <v>398</v>
      </c>
      <c r="BQ380" s="57"/>
      <c r="BR380" s="57" t="s">
        <v>398</v>
      </c>
      <c r="BS380" s="57"/>
      <c r="BT380" s="57"/>
      <c r="BU380" s="57" t="s">
        <v>398</v>
      </c>
      <c r="BV380" s="57"/>
      <c r="BW380" s="57"/>
      <c r="BX380" s="57" t="s">
        <v>398</v>
      </c>
      <c r="BY380" s="57" t="s">
        <v>398</v>
      </c>
      <c r="BZ380" s="57"/>
      <c r="CA380" s="57" t="s">
        <v>398</v>
      </c>
      <c r="CB380" s="57" t="s">
        <v>398</v>
      </c>
      <c r="CC380" s="57"/>
      <c r="CD380" s="57"/>
      <c r="CE380" s="37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7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7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7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7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10</v>
      </c>
      <c r="AGL380" s="36" t="str">
        <f t="shared" si="1152"/>
        <v/>
      </c>
      <c r="AGM380" s="36" t="str">
        <f t="shared" si="1140"/>
        <v/>
      </c>
      <c r="AGN380" s="39">
        <f t="shared" si="1153"/>
        <v>30</v>
      </c>
      <c r="AGO380" s="36" t="str">
        <f t="shared" si="1154"/>
        <v/>
      </c>
      <c r="AGP380" s="36" t="str">
        <f t="shared" si="1141"/>
        <v/>
      </c>
      <c r="AGQ380" s="39" t="str">
        <f t="shared" si="1155"/>
        <v/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918" s="5" customFormat="1" outlineLevel="1" x14ac:dyDescent="0.25">
      <c r="A381" s="52">
        <v>7</v>
      </c>
      <c r="B381" s="48" t="s">
        <v>236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 t="s">
        <v>398</v>
      </c>
      <c r="P381" s="57"/>
      <c r="Q381" s="57"/>
      <c r="R381" s="57"/>
      <c r="S381" s="57"/>
      <c r="T381" s="57" t="s">
        <v>398</v>
      </c>
      <c r="U381" s="57" t="s">
        <v>398</v>
      </c>
      <c r="V381" s="38"/>
      <c r="W381" s="57"/>
      <c r="X381" s="57"/>
      <c r="Y381" s="57"/>
      <c r="Z381" s="57" t="s">
        <v>398</v>
      </c>
      <c r="AA381" s="57" t="s">
        <v>398</v>
      </c>
      <c r="AB381" s="57" t="s">
        <v>398</v>
      </c>
      <c r="AC381" s="57" t="s">
        <v>398</v>
      </c>
      <c r="AD381" s="57" t="s">
        <v>398</v>
      </c>
      <c r="AE381" s="57" t="s">
        <v>398</v>
      </c>
      <c r="AF381" s="57" t="s">
        <v>398</v>
      </c>
      <c r="AG381" s="57"/>
      <c r="AH381" s="57" t="s">
        <v>398</v>
      </c>
      <c r="AI381" s="57" t="s">
        <v>398</v>
      </c>
      <c r="AJ381" s="57"/>
      <c r="AK381" s="57"/>
      <c r="AL381" s="57" t="s">
        <v>398</v>
      </c>
      <c r="AM381" s="57" t="s">
        <v>398</v>
      </c>
      <c r="AN381" s="38"/>
      <c r="AO381" s="38"/>
      <c r="AP381" s="38"/>
      <c r="AQ381" s="57" t="s">
        <v>398</v>
      </c>
      <c r="AR381" s="57" t="s">
        <v>398</v>
      </c>
      <c r="AS381" s="57"/>
      <c r="AT381" s="57" t="s">
        <v>398</v>
      </c>
      <c r="AU381" s="57" t="s">
        <v>398</v>
      </c>
      <c r="AV381" s="57" t="s">
        <v>398</v>
      </c>
      <c r="AW381" s="57"/>
      <c r="AX381" s="57" t="s">
        <v>398</v>
      </c>
      <c r="AY381" s="57" t="s">
        <v>398</v>
      </c>
      <c r="AZ381" s="57"/>
      <c r="BA381" s="57"/>
      <c r="BB381" s="57" t="s">
        <v>398</v>
      </c>
      <c r="BC381" s="57" t="s">
        <v>398</v>
      </c>
      <c r="BD381" s="57" t="s">
        <v>398</v>
      </c>
      <c r="BE381" s="57"/>
      <c r="BF381" s="57" t="s">
        <v>398</v>
      </c>
      <c r="BG381" s="57" t="s">
        <v>398</v>
      </c>
      <c r="BH381" s="57"/>
      <c r="BI381" s="38"/>
      <c r="BJ381" s="38"/>
      <c r="BK381" s="61"/>
      <c r="BL381" s="57" t="s">
        <v>398</v>
      </c>
      <c r="BM381" s="57" t="s">
        <v>398</v>
      </c>
      <c r="BN381" s="57" t="s">
        <v>398</v>
      </c>
      <c r="BO381" s="57" t="s">
        <v>398</v>
      </c>
      <c r="BP381" s="57" t="s">
        <v>398</v>
      </c>
      <c r="BQ381" s="57" t="s">
        <v>398</v>
      </c>
      <c r="BR381" s="57" t="s">
        <v>398</v>
      </c>
      <c r="BS381" s="57" t="s">
        <v>398</v>
      </c>
      <c r="BT381" s="57" t="s">
        <v>398</v>
      </c>
      <c r="BU381" s="57" t="s">
        <v>398</v>
      </c>
      <c r="BV381" s="57"/>
      <c r="BW381" s="57"/>
      <c r="BX381" s="57" t="s">
        <v>398</v>
      </c>
      <c r="BY381" s="57" t="s">
        <v>398</v>
      </c>
      <c r="BZ381" s="57"/>
      <c r="CA381" s="57" t="s">
        <v>398</v>
      </c>
      <c r="CB381" s="57" t="s">
        <v>398</v>
      </c>
      <c r="CC381" s="57"/>
      <c r="CD381" s="57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7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7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7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7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14</v>
      </c>
      <c r="AGL381" s="36" t="str">
        <f t="shared" si="1152"/>
        <v/>
      </c>
      <c r="AGM381" s="36" t="str">
        <f t="shared" si="1140"/>
        <v/>
      </c>
      <c r="AGN381" s="39">
        <f t="shared" si="1153"/>
        <v>40</v>
      </c>
      <c r="AGO381" s="36" t="str">
        <f t="shared" si="1154"/>
        <v/>
      </c>
      <c r="AGP381" s="36" t="str">
        <f t="shared" si="1141"/>
        <v/>
      </c>
      <c r="AGQ381" s="39" t="str">
        <f t="shared" si="1155"/>
        <v/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918" s="5" customFormat="1" outlineLevel="1" x14ac:dyDescent="0.25">
      <c r="A382" s="52">
        <v>8</v>
      </c>
      <c r="B382" s="48" t="s">
        <v>237</v>
      </c>
      <c r="C382" s="37"/>
      <c r="D382" s="35"/>
      <c r="E382" s="35"/>
      <c r="F382" s="35"/>
      <c r="G382" s="57" t="s">
        <v>398</v>
      </c>
      <c r="H382" s="57" t="s">
        <v>398</v>
      </c>
      <c r="I382" s="57" t="s">
        <v>398</v>
      </c>
      <c r="J382" s="57" t="s">
        <v>398</v>
      </c>
      <c r="K382" s="57" t="s">
        <v>398</v>
      </c>
      <c r="L382" s="57" t="s">
        <v>398</v>
      </c>
      <c r="M382" s="57" t="s">
        <v>398</v>
      </c>
      <c r="N382" s="57" t="s">
        <v>398</v>
      </c>
      <c r="O382" s="57" t="s">
        <v>398</v>
      </c>
      <c r="P382" s="57" t="s">
        <v>398</v>
      </c>
      <c r="Q382" s="57" t="s">
        <v>398</v>
      </c>
      <c r="R382" s="57"/>
      <c r="S382" s="57"/>
      <c r="T382" s="57" t="s">
        <v>398</v>
      </c>
      <c r="U382" s="57" t="s">
        <v>398</v>
      </c>
      <c r="V382" s="38"/>
      <c r="W382" s="57" t="s">
        <v>398</v>
      </c>
      <c r="X382" s="57" t="s">
        <v>398</v>
      </c>
      <c r="Y382" s="57" t="s">
        <v>398</v>
      </c>
      <c r="Z382" s="57" t="s">
        <v>398</v>
      </c>
      <c r="AA382" s="57" t="s">
        <v>398</v>
      </c>
      <c r="AB382" s="57" t="s">
        <v>398</v>
      </c>
      <c r="AC382" s="57" t="s">
        <v>398</v>
      </c>
      <c r="AD382" s="57" t="s">
        <v>398</v>
      </c>
      <c r="AE382" s="57" t="s">
        <v>398</v>
      </c>
      <c r="AF382" s="57" t="s">
        <v>398</v>
      </c>
      <c r="AG382" s="57"/>
      <c r="AH382" s="57" t="s">
        <v>398</v>
      </c>
      <c r="AI382" s="57" t="s">
        <v>398</v>
      </c>
      <c r="AJ382" s="57"/>
      <c r="AK382" s="57"/>
      <c r="AL382" s="57" t="s">
        <v>398</v>
      </c>
      <c r="AM382" s="57" t="s">
        <v>398</v>
      </c>
      <c r="AN382" s="38"/>
      <c r="AO382" s="38"/>
      <c r="AP382" s="38"/>
      <c r="AQ382" s="57" t="s">
        <v>398</v>
      </c>
      <c r="AR382" s="57" t="s">
        <v>398</v>
      </c>
      <c r="AS382" s="57"/>
      <c r="AT382" s="57" t="s">
        <v>398</v>
      </c>
      <c r="AU382" s="57" t="s">
        <v>398</v>
      </c>
      <c r="AV382" s="57" t="s">
        <v>398</v>
      </c>
      <c r="AW382" s="57"/>
      <c r="AX382" s="57" t="s">
        <v>398</v>
      </c>
      <c r="AY382" s="57" t="s">
        <v>398</v>
      </c>
      <c r="AZ382" s="57"/>
      <c r="BA382" s="57"/>
      <c r="BB382" s="57" t="s">
        <v>398</v>
      </c>
      <c r="BC382" s="57" t="s">
        <v>398</v>
      </c>
      <c r="BD382" s="57" t="s">
        <v>398</v>
      </c>
      <c r="BE382" s="57"/>
      <c r="BF382" s="57" t="s">
        <v>398</v>
      </c>
      <c r="BG382" s="57" t="s">
        <v>398</v>
      </c>
      <c r="BH382" s="57"/>
      <c r="BI382" s="38"/>
      <c r="BJ382" s="38"/>
      <c r="BK382" s="61"/>
      <c r="BL382" s="57" t="s">
        <v>398</v>
      </c>
      <c r="BM382" s="57" t="s">
        <v>398</v>
      </c>
      <c r="BN382" s="57" t="s">
        <v>398</v>
      </c>
      <c r="BO382" s="57" t="s">
        <v>398</v>
      </c>
      <c r="BP382" s="57" t="s">
        <v>398</v>
      </c>
      <c r="BQ382" s="57" t="s">
        <v>398</v>
      </c>
      <c r="BR382" s="57" t="s">
        <v>398</v>
      </c>
      <c r="BS382" s="57" t="s">
        <v>398</v>
      </c>
      <c r="BT382" s="57" t="s">
        <v>398</v>
      </c>
      <c r="BU382" s="57" t="s">
        <v>398</v>
      </c>
      <c r="BV382" s="57"/>
      <c r="BW382" s="57"/>
      <c r="BX382" s="57" t="s">
        <v>398</v>
      </c>
      <c r="BY382" s="57" t="s">
        <v>398</v>
      </c>
      <c r="BZ382" s="57"/>
      <c r="CA382" s="57" t="s">
        <v>398</v>
      </c>
      <c r="CB382" s="57" t="s">
        <v>398</v>
      </c>
      <c r="CC382" s="57"/>
      <c r="CD382" s="57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7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7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7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7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14</v>
      </c>
      <c r="AGL382" s="36" t="str">
        <f t="shared" si="1152"/>
        <v/>
      </c>
      <c r="AGM382" s="36" t="str">
        <f t="shared" si="1140"/>
        <v/>
      </c>
      <c r="AGN382" s="39">
        <f t="shared" si="1153"/>
        <v>53</v>
      </c>
      <c r="AGO382" s="36" t="str">
        <f t="shared" si="1154"/>
        <v/>
      </c>
      <c r="AGP382" s="36" t="str">
        <f t="shared" si="1141"/>
        <v/>
      </c>
      <c r="AGQ382" s="39" t="str">
        <f t="shared" si="1155"/>
        <v/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918" s="5" customFormat="1" outlineLevel="1" x14ac:dyDescent="0.25">
      <c r="A383" s="52">
        <v>9</v>
      </c>
      <c r="B383" s="48" t="s">
        <v>238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 t="s">
        <v>398</v>
      </c>
      <c r="Y383" s="57" t="s">
        <v>398</v>
      </c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38"/>
      <c r="AO383" s="38"/>
      <c r="AP383" s="38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7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7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 t="str">
        <f t="shared" si="1139"/>
        <v/>
      </c>
      <c r="AGL383" s="36" t="str">
        <f t="shared" si="1152"/>
        <v/>
      </c>
      <c r="AGM383" s="36" t="str">
        <f t="shared" si="1140"/>
        <v/>
      </c>
      <c r="AGN383" s="39">
        <f t="shared" si="1153"/>
        <v>2</v>
      </c>
      <c r="AGO383" s="36" t="str">
        <f t="shared" si="1154"/>
        <v/>
      </c>
      <c r="AGP383" s="36" t="str">
        <f t="shared" si="1141"/>
        <v/>
      </c>
      <c r="AGQ383" s="39" t="str">
        <f t="shared" si="1155"/>
        <v/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918" s="5" customFormat="1" outlineLevel="1" x14ac:dyDescent="0.25">
      <c r="A384" s="52">
        <v>10</v>
      </c>
      <c r="B384" s="48" t="s">
        <v>239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38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 t="s">
        <v>398</v>
      </c>
      <c r="AI384" s="57" t="s">
        <v>398</v>
      </c>
      <c r="AJ384" s="57"/>
      <c r="AK384" s="57"/>
      <c r="AL384" s="57"/>
      <c r="AM384" s="57"/>
      <c r="AN384" s="38"/>
      <c r="AO384" s="38"/>
      <c r="AP384" s="38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38"/>
      <c r="BJ384" s="38"/>
      <c r="BK384" s="61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37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7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 t="str">
        <f t="shared" si="1139"/>
        <v/>
      </c>
      <c r="AGL384" s="36" t="str">
        <f t="shared" si="1152"/>
        <v/>
      </c>
      <c r="AGM384" s="36" t="str">
        <f t="shared" si="1140"/>
        <v/>
      </c>
      <c r="AGN384" s="39">
        <f t="shared" si="1153"/>
        <v>2</v>
      </c>
      <c r="AGO384" s="36" t="str">
        <f t="shared" si="1154"/>
        <v/>
      </c>
      <c r="AGP384" s="36" t="str">
        <f t="shared" si="1141"/>
        <v/>
      </c>
      <c r="AGQ384" s="39" t="str">
        <f t="shared" si="1155"/>
        <v/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11</v>
      </c>
      <c r="B385" s="48" t="s">
        <v>240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 t="s">
        <v>398</v>
      </c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38"/>
      <c r="BJ385" s="38"/>
      <c r="BK385" s="61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37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7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7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7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7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 t="str">
        <f t="shared" si="1139"/>
        <v/>
      </c>
      <c r="AGL385" s="36" t="str">
        <f t="shared" si="1152"/>
        <v/>
      </c>
      <c r="AGM385" s="36" t="str">
        <f t="shared" si="1140"/>
        <v/>
      </c>
      <c r="AGN385" s="39">
        <f t="shared" si="1153"/>
        <v>1</v>
      </c>
      <c r="AGO385" s="36" t="str">
        <f t="shared" si="1154"/>
        <v/>
      </c>
      <c r="AGP385" s="36" t="str">
        <f t="shared" si="1141"/>
        <v/>
      </c>
      <c r="AGQ385" s="39" t="str">
        <f t="shared" si="1155"/>
        <v/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12</v>
      </c>
      <c r="B386" s="54" t="s">
        <v>166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38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38"/>
      <c r="AO386" s="38"/>
      <c r="AP386" s="38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38"/>
      <c r="BJ386" s="38"/>
      <c r="BK386" s="61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37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7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7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7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7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 t="str">
        <f t="shared" si="1139"/>
        <v/>
      </c>
      <c r="AGL386" s="36" t="str">
        <f t="shared" si="1152"/>
        <v/>
      </c>
      <c r="AGM386" s="36" t="str">
        <f t="shared" si="1140"/>
        <v/>
      </c>
      <c r="AGN386" s="39" t="str">
        <f t="shared" si="1153"/>
        <v/>
      </c>
      <c r="AGO386" s="36" t="str">
        <f t="shared" si="1154"/>
        <v/>
      </c>
      <c r="AGP386" s="36" t="str">
        <f t="shared" si="1141"/>
        <v/>
      </c>
      <c r="AGQ386" s="39" t="str">
        <f t="shared" si="1155"/>
        <v/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v>13</v>
      </c>
      <c r="B387" s="48" t="s">
        <v>241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38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38"/>
      <c r="AO387" s="38"/>
      <c r="AP387" s="38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38"/>
      <c r="BJ387" s="38"/>
      <c r="BK387" s="61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37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7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7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7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7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 t="str">
        <f t="shared" si="1139"/>
        <v/>
      </c>
      <c r="AGL387" s="36" t="str">
        <f t="shared" si="1152"/>
        <v/>
      </c>
      <c r="AGM387" s="36" t="str">
        <f t="shared" si="1140"/>
        <v/>
      </c>
      <c r="AGN387" s="39" t="str">
        <f t="shared" si="1153"/>
        <v/>
      </c>
      <c r="AGO387" s="36" t="str">
        <f t="shared" si="1154"/>
        <v/>
      </c>
      <c r="AGP387" s="36" t="str">
        <f t="shared" si="1141"/>
        <v/>
      </c>
      <c r="AGQ387" s="39" t="str">
        <f t="shared" si="1155"/>
        <v/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52">
        <v>14</v>
      </c>
      <c r="B388" s="48" t="s">
        <v>242</v>
      </c>
      <c r="C388" s="37"/>
      <c r="D388" s="35"/>
      <c r="E388" s="35"/>
      <c r="F388" s="35"/>
      <c r="G388" s="57" t="s">
        <v>398</v>
      </c>
      <c r="H388" s="57" t="s">
        <v>398</v>
      </c>
      <c r="I388" s="57" t="s">
        <v>398</v>
      </c>
      <c r="J388" s="57" t="s">
        <v>398</v>
      </c>
      <c r="K388" s="57" t="s">
        <v>398</v>
      </c>
      <c r="L388" s="57" t="s">
        <v>398</v>
      </c>
      <c r="M388" s="57" t="s">
        <v>398</v>
      </c>
      <c r="N388" s="57" t="s">
        <v>398</v>
      </c>
      <c r="O388" s="57" t="s">
        <v>398</v>
      </c>
      <c r="P388" s="57" t="s">
        <v>398</v>
      </c>
      <c r="Q388" s="57" t="s">
        <v>398</v>
      </c>
      <c r="R388" s="57"/>
      <c r="S388" s="57"/>
      <c r="T388" s="57" t="s">
        <v>398</v>
      </c>
      <c r="U388" s="57" t="s">
        <v>398</v>
      </c>
      <c r="V388" s="38"/>
      <c r="W388" s="57" t="s">
        <v>398</v>
      </c>
      <c r="X388" s="57" t="s">
        <v>398</v>
      </c>
      <c r="Y388" s="57" t="s">
        <v>398</v>
      </c>
      <c r="Z388" s="57" t="s">
        <v>398</v>
      </c>
      <c r="AA388" s="57" t="s">
        <v>398</v>
      </c>
      <c r="AB388" s="57" t="s">
        <v>398</v>
      </c>
      <c r="AC388" s="57" t="s">
        <v>398</v>
      </c>
      <c r="AD388" s="57" t="s">
        <v>398</v>
      </c>
      <c r="AE388" s="57" t="s">
        <v>398</v>
      </c>
      <c r="AF388" s="57" t="s">
        <v>398</v>
      </c>
      <c r="AG388" s="57"/>
      <c r="AH388" s="57" t="s">
        <v>398</v>
      </c>
      <c r="AI388" s="57" t="s">
        <v>398</v>
      </c>
      <c r="AJ388" s="57"/>
      <c r="AK388" s="57"/>
      <c r="AL388" s="57" t="s">
        <v>398</v>
      </c>
      <c r="AM388" s="57" t="s">
        <v>398</v>
      </c>
      <c r="AN388" s="38"/>
      <c r="AO388" s="38"/>
      <c r="AP388" s="38"/>
      <c r="AQ388" s="57" t="s">
        <v>398</v>
      </c>
      <c r="AR388" s="57" t="s">
        <v>398</v>
      </c>
      <c r="AS388" s="57"/>
      <c r="AT388" s="57" t="s">
        <v>398</v>
      </c>
      <c r="AU388" s="57" t="s">
        <v>398</v>
      </c>
      <c r="AV388" s="57" t="s">
        <v>398</v>
      </c>
      <c r="AW388" s="57"/>
      <c r="AX388" s="57" t="s">
        <v>398</v>
      </c>
      <c r="AY388" s="57" t="s">
        <v>398</v>
      </c>
      <c r="AZ388" s="57"/>
      <c r="BA388" s="57"/>
      <c r="BB388" s="57" t="s">
        <v>398</v>
      </c>
      <c r="BC388" s="57" t="s">
        <v>398</v>
      </c>
      <c r="BD388" s="57" t="s">
        <v>398</v>
      </c>
      <c r="BE388" s="57"/>
      <c r="BF388" s="57" t="s">
        <v>398</v>
      </c>
      <c r="BG388" s="57" t="s">
        <v>398</v>
      </c>
      <c r="BH388" s="57"/>
      <c r="BI388" s="38"/>
      <c r="BJ388" s="38"/>
      <c r="BK388" s="61"/>
      <c r="BL388" s="57" t="s">
        <v>398</v>
      </c>
      <c r="BM388" s="57" t="s">
        <v>398</v>
      </c>
      <c r="BN388" s="57" t="s">
        <v>398</v>
      </c>
      <c r="BO388" s="57" t="s">
        <v>398</v>
      </c>
      <c r="BP388" s="57" t="s">
        <v>398</v>
      </c>
      <c r="BQ388" s="57" t="s">
        <v>398</v>
      </c>
      <c r="BR388" s="57" t="s">
        <v>398</v>
      </c>
      <c r="BS388" s="57" t="s">
        <v>398</v>
      </c>
      <c r="BT388" s="57" t="s">
        <v>398</v>
      </c>
      <c r="BU388" s="57" t="s">
        <v>398</v>
      </c>
      <c r="BV388" s="57"/>
      <c r="BW388" s="57"/>
      <c r="BX388" s="57" t="s">
        <v>398</v>
      </c>
      <c r="BY388" s="57" t="s">
        <v>398</v>
      </c>
      <c r="BZ388" s="57"/>
      <c r="CA388" s="57" t="s">
        <v>398</v>
      </c>
      <c r="CB388" s="57" t="s">
        <v>398</v>
      </c>
      <c r="CC388" s="57"/>
      <c r="CD388" s="57"/>
      <c r="CE388" s="37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7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7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7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7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14</v>
      </c>
      <c r="AGL388" s="36" t="str">
        <f t="shared" si="1152"/>
        <v/>
      </c>
      <c r="AGM388" s="36" t="str">
        <f t="shared" si="1140"/>
        <v/>
      </c>
      <c r="AGN388" s="39">
        <f t="shared" si="1153"/>
        <v>53</v>
      </c>
      <c r="AGO388" s="36" t="str">
        <f t="shared" si="1154"/>
        <v/>
      </c>
      <c r="AGP388" s="36" t="str">
        <f t="shared" si="1141"/>
        <v/>
      </c>
      <c r="AGQ388" s="39" t="str">
        <f t="shared" si="1155"/>
        <v/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52">
        <v>15</v>
      </c>
      <c r="B389" s="48" t="s">
        <v>243</v>
      </c>
      <c r="C389" s="37"/>
      <c r="D389" s="35"/>
      <c r="E389" s="35"/>
      <c r="F389" s="35"/>
      <c r="G389" s="57" t="s">
        <v>398</v>
      </c>
      <c r="H389" s="57" t="s">
        <v>398</v>
      </c>
      <c r="I389" s="57" t="s">
        <v>398</v>
      </c>
      <c r="J389" s="57" t="s">
        <v>398</v>
      </c>
      <c r="K389" s="57" t="s">
        <v>398</v>
      </c>
      <c r="L389" s="57" t="s">
        <v>398</v>
      </c>
      <c r="M389" s="57" t="s">
        <v>398</v>
      </c>
      <c r="N389" s="57" t="s">
        <v>398</v>
      </c>
      <c r="O389" s="57" t="s">
        <v>398</v>
      </c>
      <c r="P389" s="57" t="s">
        <v>398</v>
      </c>
      <c r="Q389" s="57" t="s">
        <v>398</v>
      </c>
      <c r="R389" s="57"/>
      <c r="S389" s="57"/>
      <c r="T389" s="57" t="s">
        <v>398</v>
      </c>
      <c r="U389" s="57" t="s">
        <v>398</v>
      </c>
      <c r="V389" s="38"/>
      <c r="W389" s="57" t="s">
        <v>398</v>
      </c>
      <c r="X389" s="57" t="s">
        <v>398</v>
      </c>
      <c r="Y389" s="57" t="s">
        <v>398</v>
      </c>
      <c r="Z389" s="57" t="s">
        <v>398</v>
      </c>
      <c r="AA389" s="57" t="s">
        <v>398</v>
      </c>
      <c r="AB389" s="57" t="s">
        <v>398</v>
      </c>
      <c r="AC389" s="57" t="s">
        <v>398</v>
      </c>
      <c r="AD389" s="57" t="s">
        <v>398</v>
      </c>
      <c r="AE389" s="57" t="s">
        <v>398</v>
      </c>
      <c r="AF389" s="57" t="s">
        <v>398</v>
      </c>
      <c r="AG389" s="57"/>
      <c r="AH389" s="57" t="s">
        <v>398</v>
      </c>
      <c r="AI389" s="57" t="s">
        <v>398</v>
      </c>
      <c r="AJ389" s="57"/>
      <c r="AK389" s="57"/>
      <c r="AL389" s="57" t="s">
        <v>398</v>
      </c>
      <c r="AM389" s="57" t="s">
        <v>398</v>
      </c>
      <c r="AN389" s="38"/>
      <c r="AO389" s="38"/>
      <c r="AP389" s="38"/>
      <c r="AQ389" s="57" t="s">
        <v>398</v>
      </c>
      <c r="AR389" s="57" t="s">
        <v>398</v>
      </c>
      <c r="AS389" s="57"/>
      <c r="AT389" s="57" t="s">
        <v>398</v>
      </c>
      <c r="AU389" s="57" t="s">
        <v>398</v>
      </c>
      <c r="AV389" s="57" t="s">
        <v>398</v>
      </c>
      <c r="AW389" s="57"/>
      <c r="AX389" s="57" t="s">
        <v>398</v>
      </c>
      <c r="AY389" s="57" t="s">
        <v>398</v>
      </c>
      <c r="AZ389" s="57"/>
      <c r="BA389" s="57"/>
      <c r="BB389" s="57" t="s">
        <v>398</v>
      </c>
      <c r="BC389" s="57" t="s">
        <v>398</v>
      </c>
      <c r="BD389" s="57" t="s">
        <v>398</v>
      </c>
      <c r="BE389" s="57"/>
      <c r="BF389" s="57" t="s">
        <v>398</v>
      </c>
      <c r="BG389" s="57" t="s">
        <v>398</v>
      </c>
      <c r="BH389" s="57"/>
      <c r="BI389" s="38"/>
      <c r="BJ389" s="38"/>
      <c r="BK389" s="61"/>
      <c r="BL389" s="57" t="s">
        <v>398</v>
      </c>
      <c r="BM389" s="57" t="s">
        <v>398</v>
      </c>
      <c r="BN389" s="57" t="s">
        <v>398</v>
      </c>
      <c r="BO389" s="57" t="s">
        <v>398</v>
      </c>
      <c r="BP389" s="57" t="s">
        <v>398</v>
      </c>
      <c r="BQ389" s="57" t="s">
        <v>398</v>
      </c>
      <c r="BR389" s="57" t="s">
        <v>398</v>
      </c>
      <c r="BS389" s="57" t="s">
        <v>398</v>
      </c>
      <c r="BT389" s="57" t="s">
        <v>398</v>
      </c>
      <c r="BU389" s="57" t="s">
        <v>398</v>
      </c>
      <c r="BV389" s="57"/>
      <c r="BW389" s="57"/>
      <c r="BX389" s="57" t="s">
        <v>398</v>
      </c>
      <c r="BY389" s="57" t="s">
        <v>398</v>
      </c>
      <c r="BZ389" s="57"/>
      <c r="CA389" s="57" t="s">
        <v>398</v>
      </c>
      <c r="CB389" s="57" t="s">
        <v>398</v>
      </c>
      <c r="CC389" s="57"/>
      <c r="CD389" s="57"/>
      <c r="CE389" s="37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7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7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>
        <f t="shared" si="1139"/>
        <v>14</v>
      </c>
      <c r="AGL389" s="36" t="str">
        <f t="shared" si="1152"/>
        <v/>
      </c>
      <c r="AGM389" s="36" t="str">
        <f t="shared" si="1140"/>
        <v/>
      </c>
      <c r="AGN389" s="39">
        <f t="shared" si="1153"/>
        <v>53</v>
      </c>
      <c r="AGO389" s="36" t="str">
        <f t="shared" si="1154"/>
        <v/>
      </c>
      <c r="AGP389" s="36" t="str">
        <f t="shared" si="1141"/>
        <v/>
      </c>
      <c r="AGQ389" s="39" t="str">
        <f t="shared" si="1155"/>
        <v/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5" customFormat="1" outlineLevel="1" x14ac:dyDescent="0.25">
      <c r="A390" s="52">
        <v>16</v>
      </c>
      <c r="B390" s="48" t="s">
        <v>244</v>
      </c>
      <c r="C390" s="37"/>
      <c r="D390" s="35"/>
      <c r="E390" s="35"/>
      <c r="F390" s="35"/>
      <c r="G390" s="57"/>
      <c r="H390" s="57"/>
      <c r="I390" s="57"/>
      <c r="J390" s="57"/>
      <c r="K390" s="57" t="s">
        <v>398</v>
      </c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38"/>
      <c r="W390" s="57"/>
      <c r="X390" s="57"/>
      <c r="Y390" s="57"/>
      <c r="Z390" s="57" t="s">
        <v>398</v>
      </c>
      <c r="AA390" s="57" t="s">
        <v>398</v>
      </c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 t="s">
        <v>398</v>
      </c>
      <c r="AM390" s="57" t="s">
        <v>398</v>
      </c>
      <c r="AN390" s="38"/>
      <c r="AO390" s="38"/>
      <c r="AP390" s="38"/>
      <c r="AQ390" s="57"/>
      <c r="AR390" s="57"/>
      <c r="AS390" s="57"/>
      <c r="AT390" s="57" t="s">
        <v>398</v>
      </c>
      <c r="AU390" s="57" t="s">
        <v>398</v>
      </c>
      <c r="AV390" s="57"/>
      <c r="AW390" s="57"/>
      <c r="AX390" s="57"/>
      <c r="AY390" s="57"/>
      <c r="AZ390" s="57"/>
      <c r="BA390" s="57"/>
      <c r="BB390" s="57" t="s">
        <v>398</v>
      </c>
      <c r="BC390" s="57" t="s">
        <v>398</v>
      </c>
      <c r="BD390" s="57" t="s">
        <v>398</v>
      </c>
      <c r="BE390" s="57"/>
      <c r="BF390" s="57"/>
      <c r="BG390" s="57"/>
      <c r="BH390" s="57"/>
      <c r="BI390" s="38"/>
      <c r="BJ390" s="38"/>
      <c r="BK390" s="61"/>
      <c r="BL390" s="57"/>
      <c r="BM390" s="57"/>
      <c r="BN390" s="57"/>
      <c r="BO390" s="57" t="s">
        <v>398</v>
      </c>
      <c r="BP390" s="57" t="s">
        <v>398</v>
      </c>
      <c r="BQ390" s="57" t="s">
        <v>398</v>
      </c>
      <c r="BR390" s="57" t="s">
        <v>398</v>
      </c>
      <c r="BS390" s="57"/>
      <c r="BT390" s="57"/>
      <c r="BU390" s="57" t="s">
        <v>398</v>
      </c>
      <c r="BV390" s="57"/>
      <c r="BW390" s="57"/>
      <c r="BX390" s="57" t="s">
        <v>398</v>
      </c>
      <c r="BY390" s="57" t="s">
        <v>398</v>
      </c>
      <c r="BZ390" s="57"/>
      <c r="CA390" s="57" t="s">
        <v>398</v>
      </c>
      <c r="CB390" s="57" t="s">
        <v>398</v>
      </c>
      <c r="CC390" s="57"/>
      <c r="CD390" s="57"/>
      <c r="CE390" s="37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7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7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7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7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7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7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35" t="str">
        <f t="shared" si="1150"/>
        <v/>
      </c>
      <c r="AGG390" s="43" t="str">
        <f t="shared" si="1151"/>
        <v/>
      </c>
      <c r="AGH390" s="35">
        <f t="shared" si="1139"/>
        <v>9</v>
      </c>
      <c r="AGL390" s="36" t="str">
        <f t="shared" si="1152"/>
        <v/>
      </c>
      <c r="AGM390" s="36" t="str">
        <f t="shared" si="1140"/>
        <v/>
      </c>
      <c r="AGN390" s="39">
        <f t="shared" si="1153"/>
        <v>19</v>
      </c>
      <c r="AGO390" s="36" t="str">
        <f t="shared" si="1154"/>
        <v/>
      </c>
      <c r="AGP390" s="36" t="str">
        <f t="shared" si="1141"/>
        <v/>
      </c>
      <c r="AGQ390" s="39" t="str">
        <f t="shared" si="1155"/>
        <v/>
      </c>
      <c r="AGR390" s="36" t="str">
        <f t="shared" si="1156"/>
        <v/>
      </c>
      <c r="AGS390" s="36" t="str">
        <f t="shared" si="1142"/>
        <v/>
      </c>
      <c r="AGT390" s="39" t="str">
        <f t="shared" si="1157"/>
        <v/>
      </c>
      <c r="AGU390" s="36" t="str">
        <f t="shared" si="1158"/>
        <v/>
      </c>
      <c r="AGV390" s="36" t="str">
        <f t="shared" si="1143"/>
        <v/>
      </c>
      <c r="AGW390" s="39" t="str">
        <f t="shared" si="1159"/>
        <v/>
      </c>
      <c r="AGX390" s="36" t="str">
        <f t="shared" si="1160"/>
        <v/>
      </c>
      <c r="AGY390" s="36" t="str">
        <f t="shared" si="1144"/>
        <v/>
      </c>
      <c r="AGZ390" s="39" t="str">
        <f t="shared" si="1161"/>
        <v/>
      </c>
      <c r="AHA390" s="36" t="str">
        <f t="shared" si="1162"/>
        <v/>
      </c>
      <c r="AHB390" s="36" t="str">
        <f t="shared" si="1145"/>
        <v/>
      </c>
      <c r="AHC390" s="39" t="str">
        <f t="shared" si="1163"/>
        <v/>
      </c>
      <c r="AHD390" s="36" t="str">
        <f t="shared" si="1164"/>
        <v/>
      </c>
      <c r="AHE390" s="36" t="str">
        <f t="shared" si="1146"/>
        <v/>
      </c>
      <c r="AHF390" s="39" t="str">
        <f t="shared" si="1165"/>
        <v/>
      </c>
      <c r="AHG390" s="36" t="str">
        <f t="shared" si="1166"/>
        <v/>
      </c>
      <c r="AHH390" s="36" t="str">
        <f t="shared" si="1147"/>
        <v/>
      </c>
      <c r="AHI390" s="39" t="str">
        <f t="shared" si="1167"/>
        <v/>
      </c>
      <c r="AHJ390" s="36" t="str">
        <f t="shared" si="1168"/>
        <v/>
      </c>
      <c r="AHK390" s="36" t="str">
        <f t="shared" si="1148"/>
        <v/>
      </c>
      <c r="AHL390" s="39" t="str">
        <f t="shared" si="1169"/>
        <v/>
      </c>
      <c r="AHM390" s="36" t="str">
        <f t="shared" si="1170"/>
        <v/>
      </c>
      <c r="AHN390" s="36" t="str">
        <f t="shared" si="1149"/>
        <v/>
      </c>
      <c r="AHO390" s="39" t="str">
        <f t="shared" si="1171"/>
        <v/>
      </c>
    </row>
    <row r="391" spans="1:918" s="5" customFormat="1" outlineLevel="1" x14ac:dyDescent="0.25">
      <c r="A391" s="52">
        <v>17</v>
      </c>
      <c r="B391" s="48" t="s">
        <v>245</v>
      </c>
      <c r="C391" s="37"/>
      <c r="D391" s="35"/>
      <c r="E391" s="35"/>
      <c r="F391" s="35"/>
      <c r="G391" s="57" t="s">
        <v>398</v>
      </c>
      <c r="H391" s="57" t="s">
        <v>398</v>
      </c>
      <c r="I391" s="57" t="s">
        <v>398</v>
      </c>
      <c r="J391" s="57" t="s">
        <v>398</v>
      </c>
      <c r="K391" s="57" t="s">
        <v>398</v>
      </c>
      <c r="L391" s="57" t="s">
        <v>398</v>
      </c>
      <c r="M391" s="57" t="s">
        <v>398</v>
      </c>
      <c r="N391" s="57" t="s">
        <v>398</v>
      </c>
      <c r="O391" s="57" t="s">
        <v>398</v>
      </c>
      <c r="P391" s="57" t="s">
        <v>398</v>
      </c>
      <c r="Q391" s="57" t="s">
        <v>398</v>
      </c>
      <c r="R391" s="57"/>
      <c r="S391" s="57"/>
      <c r="T391" s="57" t="s">
        <v>398</v>
      </c>
      <c r="U391" s="57" t="s">
        <v>398</v>
      </c>
      <c r="V391" s="38"/>
      <c r="W391" s="57" t="s">
        <v>398</v>
      </c>
      <c r="X391" s="57" t="s">
        <v>398</v>
      </c>
      <c r="Y391" s="57" t="s">
        <v>398</v>
      </c>
      <c r="Z391" s="57" t="s">
        <v>398</v>
      </c>
      <c r="AA391" s="57" t="s">
        <v>398</v>
      </c>
      <c r="AB391" s="57" t="s">
        <v>398</v>
      </c>
      <c r="AC391" s="57" t="s">
        <v>398</v>
      </c>
      <c r="AD391" s="57" t="s">
        <v>398</v>
      </c>
      <c r="AE391" s="57" t="s">
        <v>398</v>
      </c>
      <c r="AF391" s="57" t="s">
        <v>398</v>
      </c>
      <c r="AG391" s="57"/>
      <c r="AH391" s="57" t="s">
        <v>398</v>
      </c>
      <c r="AI391" s="57" t="s">
        <v>398</v>
      </c>
      <c r="AJ391" s="57"/>
      <c r="AK391" s="57"/>
      <c r="AL391" s="57" t="s">
        <v>398</v>
      </c>
      <c r="AM391" s="57" t="s">
        <v>398</v>
      </c>
      <c r="AN391" s="38"/>
      <c r="AO391" s="38"/>
      <c r="AP391" s="38"/>
      <c r="AQ391" s="57" t="s">
        <v>398</v>
      </c>
      <c r="AR391" s="57" t="s">
        <v>398</v>
      </c>
      <c r="AS391" s="57"/>
      <c r="AT391" s="57" t="s">
        <v>398</v>
      </c>
      <c r="AU391" s="57" t="s">
        <v>398</v>
      </c>
      <c r="AV391" s="57" t="s">
        <v>398</v>
      </c>
      <c r="AW391" s="57"/>
      <c r="AX391" s="57" t="s">
        <v>398</v>
      </c>
      <c r="AY391" s="57" t="s">
        <v>398</v>
      </c>
      <c r="AZ391" s="57"/>
      <c r="BA391" s="57"/>
      <c r="BB391" s="57" t="s">
        <v>398</v>
      </c>
      <c r="BC391" s="57" t="s">
        <v>398</v>
      </c>
      <c r="BD391" s="57" t="s">
        <v>398</v>
      </c>
      <c r="BE391" s="57"/>
      <c r="BF391" s="57" t="s">
        <v>398</v>
      </c>
      <c r="BG391" s="57" t="s">
        <v>398</v>
      </c>
      <c r="BH391" s="57"/>
      <c r="BI391" s="38"/>
      <c r="BJ391" s="38"/>
      <c r="BK391" s="61"/>
      <c r="BL391" s="57" t="s">
        <v>398</v>
      </c>
      <c r="BM391" s="57" t="s">
        <v>398</v>
      </c>
      <c r="BN391" s="57"/>
      <c r="BO391" s="57" t="s">
        <v>398</v>
      </c>
      <c r="BP391" s="57"/>
      <c r="BQ391" s="57"/>
      <c r="BR391" s="57"/>
      <c r="BS391" s="57" t="s">
        <v>398</v>
      </c>
      <c r="BT391" s="57" t="s">
        <v>398</v>
      </c>
      <c r="BU391" s="57" t="s">
        <v>398</v>
      </c>
      <c r="BV391" s="57"/>
      <c r="BW391" s="57"/>
      <c r="BX391" s="57" t="s">
        <v>398</v>
      </c>
      <c r="BY391" s="57" t="s">
        <v>398</v>
      </c>
      <c r="BZ391" s="57"/>
      <c r="CA391" s="57"/>
      <c r="CB391" s="57"/>
      <c r="CC391" s="57"/>
      <c r="CD391" s="57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7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 t="shared" si="1150"/>
        <v/>
      </c>
      <c r="AGG391" s="43" t="str">
        <f t="shared" si="1151"/>
        <v/>
      </c>
      <c r="AGH391" s="35">
        <f t="shared" si="1139"/>
        <v>8</v>
      </c>
      <c r="AGL391" s="36" t="str">
        <f t="shared" si="1152"/>
        <v/>
      </c>
      <c r="AGM391" s="36" t="str">
        <f t="shared" si="1140"/>
        <v/>
      </c>
      <c r="AGN391" s="39">
        <f t="shared" si="1153"/>
        <v>47</v>
      </c>
      <c r="AGO391" s="36" t="str">
        <f t="shared" si="1154"/>
        <v/>
      </c>
      <c r="AGP391" s="36" t="str">
        <f t="shared" si="1141"/>
        <v/>
      </c>
      <c r="AGQ391" s="39" t="str">
        <f t="shared" si="1155"/>
        <v/>
      </c>
      <c r="AGR391" s="36" t="str">
        <f t="shared" si="1156"/>
        <v/>
      </c>
      <c r="AGS391" s="36" t="str">
        <f t="shared" si="1142"/>
        <v/>
      </c>
      <c r="AGT391" s="39" t="str">
        <f t="shared" si="1157"/>
        <v/>
      </c>
      <c r="AGU391" s="36" t="str">
        <f t="shared" si="1158"/>
        <v/>
      </c>
      <c r="AGV391" s="36" t="str">
        <f t="shared" si="1143"/>
        <v/>
      </c>
      <c r="AGW391" s="39" t="str">
        <f t="shared" si="1159"/>
        <v/>
      </c>
      <c r="AGX391" s="36" t="str">
        <f t="shared" si="1160"/>
        <v/>
      </c>
      <c r="AGY391" s="36" t="str">
        <f t="shared" si="1144"/>
        <v/>
      </c>
      <c r="AGZ391" s="39" t="str">
        <f t="shared" si="1161"/>
        <v/>
      </c>
      <c r="AHA391" s="36" t="str">
        <f t="shared" si="1162"/>
        <v/>
      </c>
      <c r="AHB391" s="36" t="str">
        <f t="shared" si="1145"/>
        <v/>
      </c>
      <c r="AHC391" s="39" t="str">
        <f t="shared" si="1163"/>
        <v/>
      </c>
      <c r="AHD391" s="36" t="str">
        <f t="shared" si="1164"/>
        <v/>
      </c>
      <c r="AHE391" s="36" t="str">
        <f t="shared" si="1146"/>
        <v/>
      </c>
      <c r="AHF391" s="39" t="str">
        <f t="shared" si="1165"/>
        <v/>
      </c>
      <c r="AHG391" s="36" t="str">
        <f t="shared" si="1166"/>
        <v/>
      </c>
      <c r="AHH391" s="36" t="str">
        <f t="shared" si="1147"/>
        <v/>
      </c>
      <c r="AHI391" s="39" t="str">
        <f t="shared" si="1167"/>
        <v/>
      </c>
      <c r="AHJ391" s="36" t="str">
        <f t="shared" si="1168"/>
        <v/>
      </c>
      <c r="AHK391" s="36" t="str">
        <f t="shared" si="1148"/>
        <v/>
      </c>
      <c r="AHL391" s="39" t="str">
        <f t="shared" si="1169"/>
        <v/>
      </c>
      <c r="AHM391" s="36" t="str">
        <f t="shared" si="1170"/>
        <v/>
      </c>
      <c r="AHN391" s="36" t="str">
        <f t="shared" si="1149"/>
        <v/>
      </c>
      <c r="AHO391" s="39" t="str">
        <f t="shared" si="1171"/>
        <v/>
      </c>
    </row>
    <row r="392" spans="1:918" s="5" customFormat="1" outlineLevel="1" x14ac:dyDescent="0.25">
      <c r="A392" s="52">
        <v>18</v>
      </c>
      <c r="B392" s="48" t="s">
        <v>246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38"/>
      <c r="W392" s="57"/>
      <c r="X392" s="57"/>
      <c r="Y392" s="57"/>
      <c r="Z392" s="57" t="s">
        <v>398</v>
      </c>
      <c r="AA392" s="57" t="s">
        <v>398</v>
      </c>
      <c r="AB392" s="57" t="s">
        <v>398</v>
      </c>
      <c r="AC392" s="57" t="s">
        <v>398</v>
      </c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38"/>
      <c r="AO392" s="38"/>
      <c r="AP392" s="38"/>
      <c r="AQ392" s="57" t="s">
        <v>398</v>
      </c>
      <c r="AR392" s="57" t="s">
        <v>398</v>
      </c>
      <c r="AS392" s="57"/>
      <c r="AT392" s="57" t="s">
        <v>398</v>
      </c>
      <c r="AU392" s="57" t="s">
        <v>398</v>
      </c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 t="s">
        <v>398</v>
      </c>
      <c r="BH392" s="57"/>
      <c r="BI392" s="38"/>
      <c r="BJ392" s="38"/>
      <c r="BK392" s="61"/>
      <c r="BL392" s="57"/>
      <c r="BM392" s="57"/>
      <c r="BN392" s="57"/>
      <c r="BO392" s="57" t="s">
        <v>398</v>
      </c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 t="s">
        <v>398</v>
      </c>
      <c r="CB392" s="57" t="s">
        <v>398</v>
      </c>
      <c r="CC392" s="57"/>
      <c r="CD392" s="57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si="1150"/>
        <v/>
      </c>
      <c r="AGG392" s="43" t="str">
        <f t="shared" si="1151"/>
        <v/>
      </c>
      <c r="AGH392" s="35">
        <f t="shared" si="1139"/>
        <v>3</v>
      </c>
      <c r="AGL392" s="36" t="str">
        <f t="shared" si="1152"/>
        <v/>
      </c>
      <c r="AGM392" s="36" t="str">
        <f t="shared" si="1140"/>
        <v/>
      </c>
      <c r="AGN392" s="39">
        <f t="shared" si="1153"/>
        <v>12</v>
      </c>
      <c r="AGO392" s="36" t="str">
        <f t="shared" si="1154"/>
        <v/>
      </c>
      <c r="AGP392" s="36" t="str">
        <f t="shared" si="1141"/>
        <v/>
      </c>
      <c r="AGQ392" s="39" t="str">
        <f t="shared" si="1155"/>
        <v/>
      </c>
      <c r="AGR392" s="36" t="str">
        <f t="shared" si="1156"/>
        <v/>
      </c>
      <c r="AGS392" s="36" t="str">
        <f t="shared" si="1142"/>
        <v/>
      </c>
      <c r="AGT392" s="39" t="str">
        <f t="shared" si="1157"/>
        <v/>
      </c>
      <c r="AGU392" s="36" t="str">
        <f t="shared" si="1158"/>
        <v/>
      </c>
      <c r="AGV392" s="36" t="str">
        <f t="shared" si="1143"/>
        <v/>
      </c>
      <c r="AGW392" s="39" t="str">
        <f t="shared" si="1159"/>
        <v/>
      </c>
      <c r="AGX392" s="36" t="str">
        <f t="shared" si="1160"/>
        <v/>
      </c>
      <c r="AGY392" s="36" t="str">
        <f t="shared" si="1144"/>
        <v/>
      </c>
      <c r="AGZ392" s="39" t="str">
        <f t="shared" si="1161"/>
        <v/>
      </c>
      <c r="AHA392" s="36" t="str">
        <f t="shared" si="1162"/>
        <v/>
      </c>
      <c r="AHB392" s="36" t="str">
        <f t="shared" si="1145"/>
        <v/>
      </c>
      <c r="AHC392" s="39" t="str">
        <f t="shared" si="1163"/>
        <v/>
      </c>
      <c r="AHD392" s="36" t="str">
        <f t="shared" si="1164"/>
        <v/>
      </c>
      <c r="AHE392" s="36" t="str">
        <f t="shared" si="1146"/>
        <v/>
      </c>
      <c r="AHF392" s="39" t="str">
        <f t="shared" si="1165"/>
        <v/>
      </c>
      <c r="AHG392" s="36" t="str">
        <f t="shared" si="1166"/>
        <v/>
      </c>
      <c r="AHH392" s="36" t="str">
        <f t="shared" si="1147"/>
        <v/>
      </c>
      <c r="AHI392" s="39" t="str">
        <f t="shared" si="1167"/>
        <v/>
      </c>
      <c r="AHJ392" s="36" t="str">
        <f t="shared" si="1168"/>
        <v/>
      </c>
      <c r="AHK392" s="36" t="str">
        <f t="shared" si="1148"/>
        <v/>
      </c>
      <c r="AHL392" s="39" t="str">
        <f t="shared" si="1169"/>
        <v/>
      </c>
      <c r="AHM392" s="36" t="str">
        <f t="shared" si="1170"/>
        <v/>
      </c>
      <c r="AHN392" s="36" t="str">
        <f t="shared" si="1149"/>
        <v/>
      </c>
      <c r="AHO392" s="39" t="str">
        <f t="shared" si="1171"/>
        <v/>
      </c>
    </row>
    <row r="393" spans="1:918" s="5" customFormat="1" outlineLevel="1" x14ac:dyDescent="0.25">
      <c r="A393" s="52">
        <f t="shared" ref="A393:A396" si="1172">A392+1</f>
        <v>19</v>
      </c>
      <c r="B393" s="48" t="s">
        <v>247</v>
      </c>
      <c r="C393" s="37"/>
      <c r="D393" s="35"/>
      <c r="E393" s="35"/>
      <c r="F393" s="35"/>
      <c r="G393" s="57" t="s">
        <v>398</v>
      </c>
      <c r="H393" s="57" t="s">
        <v>398</v>
      </c>
      <c r="I393" s="57" t="s">
        <v>398</v>
      </c>
      <c r="J393" s="57" t="s">
        <v>398</v>
      </c>
      <c r="K393" s="57" t="s">
        <v>398</v>
      </c>
      <c r="L393" s="57" t="s">
        <v>398</v>
      </c>
      <c r="M393" s="57" t="s">
        <v>398</v>
      </c>
      <c r="N393" s="57" t="s">
        <v>398</v>
      </c>
      <c r="O393" s="57" t="s">
        <v>398</v>
      </c>
      <c r="P393" s="57" t="s">
        <v>398</v>
      </c>
      <c r="Q393" s="57" t="s">
        <v>398</v>
      </c>
      <c r="R393" s="57"/>
      <c r="S393" s="57"/>
      <c r="T393" s="57" t="s">
        <v>398</v>
      </c>
      <c r="U393" s="57" t="s">
        <v>398</v>
      </c>
      <c r="V393" s="38"/>
      <c r="W393" s="57" t="s">
        <v>398</v>
      </c>
      <c r="X393" s="57" t="s">
        <v>398</v>
      </c>
      <c r="Y393" s="57" t="s">
        <v>398</v>
      </c>
      <c r="Z393" s="57" t="s">
        <v>398</v>
      </c>
      <c r="AA393" s="57" t="s">
        <v>398</v>
      </c>
      <c r="AB393" s="57" t="s">
        <v>398</v>
      </c>
      <c r="AC393" s="57" t="s">
        <v>398</v>
      </c>
      <c r="AD393" s="57" t="s">
        <v>398</v>
      </c>
      <c r="AE393" s="57" t="s">
        <v>398</v>
      </c>
      <c r="AF393" s="57" t="s">
        <v>398</v>
      </c>
      <c r="AG393" s="57"/>
      <c r="AH393" s="57" t="s">
        <v>398</v>
      </c>
      <c r="AI393" s="57" t="s">
        <v>398</v>
      </c>
      <c r="AJ393" s="57"/>
      <c r="AK393" s="57"/>
      <c r="AL393" s="57" t="s">
        <v>398</v>
      </c>
      <c r="AM393" s="57" t="s">
        <v>398</v>
      </c>
      <c r="AN393" s="38"/>
      <c r="AO393" s="38"/>
      <c r="AP393" s="38"/>
      <c r="AQ393" s="57" t="s">
        <v>398</v>
      </c>
      <c r="AR393" s="57" t="s">
        <v>398</v>
      </c>
      <c r="AS393" s="57"/>
      <c r="AT393" s="57" t="s">
        <v>398</v>
      </c>
      <c r="AU393" s="57" t="s">
        <v>398</v>
      </c>
      <c r="AV393" s="57" t="s">
        <v>398</v>
      </c>
      <c r="AW393" s="57"/>
      <c r="AX393" s="57" t="s">
        <v>398</v>
      </c>
      <c r="AY393" s="57" t="s">
        <v>398</v>
      </c>
      <c r="AZ393" s="57"/>
      <c r="BA393" s="57"/>
      <c r="BB393" s="57" t="s">
        <v>398</v>
      </c>
      <c r="BC393" s="57" t="s">
        <v>398</v>
      </c>
      <c r="BD393" s="57" t="s">
        <v>398</v>
      </c>
      <c r="BE393" s="57"/>
      <c r="BF393" s="57" t="s">
        <v>398</v>
      </c>
      <c r="BG393" s="57" t="s">
        <v>398</v>
      </c>
      <c r="BH393" s="57"/>
      <c r="BI393" s="38"/>
      <c r="BJ393" s="38"/>
      <c r="BK393" s="61"/>
      <c r="BL393" s="57" t="s">
        <v>398</v>
      </c>
      <c r="BM393" s="57" t="s">
        <v>398</v>
      </c>
      <c r="BN393" s="57" t="s">
        <v>398</v>
      </c>
      <c r="BO393" s="57" t="s">
        <v>398</v>
      </c>
      <c r="BP393" s="57" t="s">
        <v>398</v>
      </c>
      <c r="BQ393" s="57" t="s">
        <v>398</v>
      </c>
      <c r="BR393" s="57" t="s">
        <v>398</v>
      </c>
      <c r="BS393" s="57" t="s">
        <v>398</v>
      </c>
      <c r="BT393" s="57" t="s">
        <v>398</v>
      </c>
      <c r="BU393" s="57" t="s">
        <v>398</v>
      </c>
      <c r="BV393" s="57"/>
      <c r="BW393" s="57"/>
      <c r="BX393" s="57" t="s">
        <v>398</v>
      </c>
      <c r="BY393" s="57" t="s">
        <v>398</v>
      </c>
      <c r="BZ393" s="57"/>
      <c r="CA393" s="57" t="s">
        <v>398</v>
      </c>
      <c r="CB393" s="57" t="s">
        <v>398</v>
      </c>
      <c r="CC393" s="57"/>
      <c r="CD393" s="57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7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7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7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50"/>
        <v/>
      </c>
      <c r="AGG393" s="43" t="str">
        <f t="shared" si="1151"/>
        <v/>
      </c>
      <c r="AGH393" s="35">
        <f t="shared" si="1139"/>
        <v>14</v>
      </c>
      <c r="AGL393" s="36" t="str">
        <f t="shared" si="1152"/>
        <v/>
      </c>
      <c r="AGM393" s="36" t="str">
        <f t="shared" si="1140"/>
        <v/>
      </c>
      <c r="AGN393" s="39">
        <f t="shared" si="1153"/>
        <v>53</v>
      </c>
      <c r="AGO393" s="36" t="str">
        <f t="shared" si="1154"/>
        <v/>
      </c>
      <c r="AGP393" s="36" t="str">
        <f t="shared" si="1141"/>
        <v/>
      </c>
      <c r="AGQ393" s="39" t="str">
        <f t="shared" si="1155"/>
        <v/>
      </c>
      <c r="AGR393" s="36" t="str">
        <f t="shared" si="1156"/>
        <v/>
      </c>
      <c r="AGS393" s="36" t="str">
        <f t="shared" si="1142"/>
        <v/>
      </c>
      <c r="AGT393" s="39" t="str">
        <f t="shared" si="1157"/>
        <v/>
      </c>
      <c r="AGU393" s="36" t="str">
        <f t="shared" si="1158"/>
        <v/>
      </c>
      <c r="AGV393" s="36" t="str">
        <f t="shared" si="1143"/>
        <v/>
      </c>
      <c r="AGW393" s="39" t="str">
        <f t="shared" si="1159"/>
        <v/>
      </c>
      <c r="AGX393" s="36" t="str">
        <f t="shared" si="1160"/>
        <v/>
      </c>
      <c r="AGY393" s="36" t="str">
        <f t="shared" si="1144"/>
        <v/>
      </c>
      <c r="AGZ393" s="39" t="str">
        <f t="shared" si="1161"/>
        <v/>
      </c>
      <c r="AHA393" s="36" t="str">
        <f t="shared" si="1162"/>
        <v/>
      </c>
      <c r="AHB393" s="36" t="str">
        <f t="shared" si="1145"/>
        <v/>
      </c>
      <c r="AHC393" s="39" t="str">
        <f t="shared" si="1163"/>
        <v/>
      </c>
      <c r="AHD393" s="36" t="str">
        <f t="shared" si="1164"/>
        <v/>
      </c>
      <c r="AHE393" s="36" t="str">
        <f t="shared" si="1146"/>
        <v/>
      </c>
      <c r="AHF393" s="39" t="str">
        <f t="shared" si="1165"/>
        <v/>
      </c>
      <c r="AHG393" s="36" t="str">
        <f t="shared" si="1166"/>
        <v/>
      </c>
      <c r="AHH393" s="36" t="str">
        <f t="shared" si="1147"/>
        <v/>
      </c>
      <c r="AHI393" s="39" t="str">
        <f t="shared" si="1167"/>
        <v/>
      </c>
      <c r="AHJ393" s="36" t="str">
        <f t="shared" si="1168"/>
        <v/>
      </c>
      <c r="AHK393" s="36" t="str">
        <f t="shared" si="1148"/>
        <v/>
      </c>
      <c r="AHL393" s="39" t="str">
        <f t="shared" si="1169"/>
        <v/>
      </c>
      <c r="AHM393" s="36" t="str">
        <f t="shared" si="1170"/>
        <v/>
      </c>
      <c r="AHN393" s="36" t="str">
        <f t="shared" si="1149"/>
        <v/>
      </c>
      <c r="AHO393" s="39" t="str">
        <f t="shared" si="1171"/>
        <v/>
      </c>
    </row>
    <row r="394" spans="1:918" s="5" customFormat="1" outlineLevel="1" x14ac:dyDescent="0.25">
      <c r="A394" s="52">
        <f t="shared" si="1172"/>
        <v>20</v>
      </c>
      <c r="B394" s="48" t="s">
        <v>248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 t="s">
        <v>398</v>
      </c>
      <c r="R394" s="57"/>
      <c r="S394" s="57"/>
      <c r="T394" s="57"/>
      <c r="U394" s="57"/>
      <c r="V394" s="38"/>
      <c r="W394" s="57" t="s">
        <v>398</v>
      </c>
      <c r="X394" s="57" t="s">
        <v>398</v>
      </c>
      <c r="Y394" s="57" t="s">
        <v>398</v>
      </c>
      <c r="Z394" s="57"/>
      <c r="AA394" s="57"/>
      <c r="AB394" s="57"/>
      <c r="AC394" s="57"/>
      <c r="AD394" s="57" t="s">
        <v>398</v>
      </c>
      <c r="AE394" s="57" t="s">
        <v>398</v>
      </c>
      <c r="AF394" s="57" t="s">
        <v>398</v>
      </c>
      <c r="AG394" s="57"/>
      <c r="AH394" s="57" t="s">
        <v>398</v>
      </c>
      <c r="AI394" s="57" t="s">
        <v>398</v>
      </c>
      <c r="AJ394" s="57"/>
      <c r="AK394" s="57"/>
      <c r="AL394" s="57" t="s">
        <v>398</v>
      </c>
      <c r="AM394" s="57" t="s">
        <v>398</v>
      </c>
      <c r="AN394" s="38"/>
      <c r="AO394" s="38"/>
      <c r="AP394" s="38"/>
      <c r="AQ394" s="57" t="s">
        <v>398</v>
      </c>
      <c r="AR394" s="57" t="s">
        <v>398</v>
      </c>
      <c r="AS394" s="57"/>
      <c r="AT394" s="57" t="s">
        <v>398</v>
      </c>
      <c r="AU394" s="57" t="s">
        <v>398</v>
      </c>
      <c r="AV394" s="57" t="s">
        <v>398</v>
      </c>
      <c r="AW394" s="57"/>
      <c r="AX394" s="57" t="s">
        <v>398</v>
      </c>
      <c r="AY394" s="57"/>
      <c r="AZ394" s="57"/>
      <c r="BA394" s="57"/>
      <c r="BB394" s="57" t="s">
        <v>398</v>
      </c>
      <c r="BC394" s="57" t="s">
        <v>398</v>
      </c>
      <c r="BD394" s="57" t="s">
        <v>398</v>
      </c>
      <c r="BE394" s="57"/>
      <c r="BF394" s="57" t="s">
        <v>398</v>
      </c>
      <c r="BG394" s="57" t="s">
        <v>398</v>
      </c>
      <c r="BH394" s="57"/>
      <c r="BI394" s="38"/>
      <c r="BJ394" s="38"/>
      <c r="BK394" s="61"/>
      <c r="BL394" s="57" t="s">
        <v>398</v>
      </c>
      <c r="BM394" s="57" t="s">
        <v>398</v>
      </c>
      <c r="BN394" s="57" t="s">
        <v>398</v>
      </c>
      <c r="BO394" s="57" t="s">
        <v>398</v>
      </c>
      <c r="BP394" s="57" t="s">
        <v>398</v>
      </c>
      <c r="BQ394" s="57" t="s">
        <v>398</v>
      </c>
      <c r="BR394" s="57" t="s">
        <v>398</v>
      </c>
      <c r="BS394" s="57" t="s">
        <v>398</v>
      </c>
      <c r="BT394" s="57" t="s">
        <v>398</v>
      </c>
      <c r="BU394" s="57" t="s">
        <v>398</v>
      </c>
      <c r="BV394" s="57"/>
      <c r="BW394" s="57"/>
      <c r="BX394" s="57"/>
      <c r="BY394" s="57"/>
      <c r="BZ394" s="57"/>
      <c r="CA394" s="57" t="s">
        <v>398</v>
      </c>
      <c r="CB394" s="57" t="s">
        <v>398</v>
      </c>
      <c r="CC394" s="57"/>
      <c r="CD394" s="57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7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50"/>
        <v/>
      </c>
      <c r="AGG394" s="43" t="str">
        <f t="shared" si="1151"/>
        <v/>
      </c>
      <c r="AGH394" s="35">
        <f t="shared" si="1139"/>
        <v>12</v>
      </c>
      <c r="AGL394" s="36" t="str">
        <f t="shared" si="1152"/>
        <v/>
      </c>
      <c r="AGM394" s="36" t="str">
        <f t="shared" si="1140"/>
        <v/>
      </c>
      <c r="AGN394" s="39">
        <f t="shared" si="1153"/>
        <v>34</v>
      </c>
      <c r="AGO394" s="36" t="str">
        <f t="shared" si="1154"/>
        <v/>
      </c>
      <c r="AGP394" s="36" t="str">
        <f t="shared" si="1141"/>
        <v/>
      </c>
      <c r="AGQ394" s="39" t="str">
        <f t="shared" si="1155"/>
        <v/>
      </c>
      <c r="AGR394" s="36" t="str">
        <f t="shared" si="1156"/>
        <v/>
      </c>
      <c r="AGS394" s="36" t="str">
        <f t="shared" si="1142"/>
        <v/>
      </c>
      <c r="AGT394" s="39" t="str">
        <f t="shared" si="1157"/>
        <v/>
      </c>
      <c r="AGU394" s="36" t="str">
        <f t="shared" si="1158"/>
        <v/>
      </c>
      <c r="AGV394" s="36" t="str">
        <f t="shared" si="1143"/>
        <v/>
      </c>
      <c r="AGW394" s="39" t="str">
        <f t="shared" si="1159"/>
        <v/>
      </c>
      <c r="AGX394" s="36" t="str">
        <f t="shared" si="1160"/>
        <v/>
      </c>
      <c r="AGY394" s="36" t="str">
        <f t="shared" si="1144"/>
        <v/>
      </c>
      <c r="AGZ394" s="39" t="str">
        <f t="shared" si="1161"/>
        <v/>
      </c>
      <c r="AHA394" s="36" t="str">
        <f t="shared" si="1162"/>
        <v/>
      </c>
      <c r="AHB394" s="36" t="str">
        <f t="shared" si="1145"/>
        <v/>
      </c>
      <c r="AHC394" s="39" t="str">
        <f t="shared" si="1163"/>
        <v/>
      </c>
      <c r="AHD394" s="36" t="str">
        <f t="shared" si="1164"/>
        <v/>
      </c>
      <c r="AHE394" s="36" t="str">
        <f t="shared" si="1146"/>
        <v/>
      </c>
      <c r="AHF394" s="39" t="str">
        <f t="shared" si="1165"/>
        <v/>
      </c>
      <c r="AHG394" s="36" t="str">
        <f t="shared" si="1166"/>
        <v/>
      </c>
      <c r="AHH394" s="36" t="str">
        <f t="shared" si="1147"/>
        <v/>
      </c>
      <c r="AHI394" s="39" t="str">
        <f t="shared" si="1167"/>
        <v/>
      </c>
      <c r="AHJ394" s="36" t="str">
        <f t="shared" si="1168"/>
        <v/>
      </c>
      <c r="AHK394" s="36" t="str">
        <f t="shared" si="1148"/>
        <v/>
      </c>
      <c r="AHL394" s="39" t="str">
        <f t="shared" si="1169"/>
        <v/>
      </c>
      <c r="AHM394" s="36" t="str">
        <f t="shared" si="1170"/>
        <v/>
      </c>
      <c r="AHN394" s="36" t="str">
        <f t="shared" si="1149"/>
        <v/>
      </c>
      <c r="AHO394" s="39" t="str">
        <f t="shared" si="1171"/>
        <v/>
      </c>
    </row>
    <row r="395" spans="1:918" s="5" customFormat="1" outlineLevel="1" x14ac:dyDescent="0.25">
      <c r="A395" s="35">
        <f t="shared" si="1172"/>
        <v>21</v>
      </c>
      <c r="B395" s="48" t="s">
        <v>412</v>
      </c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57"/>
      <c r="X395" s="57" t="s">
        <v>398</v>
      </c>
      <c r="Y395" s="57" t="s">
        <v>398</v>
      </c>
      <c r="Z395" s="57"/>
      <c r="AA395" s="57" t="s">
        <v>398</v>
      </c>
      <c r="AB395" s="57" t="s">
        <v>398</v>
      </c>
      <c r="AC395" s="57" t="s">
        <v>398</v>
      </c>
      <c r="AD395" s="57" t="s">
        <v>398</v>
      </c>
      <c r="AE395" s="57" t="s">
        <v>398</v>
      </c>
      <c r="AF395" s="57" t="s">
        <v>398</v>
      </c>
      <c r="AG395" s="57"/>
      <c r="AH395" s="57" t="s">
        <v>398</v>
      </c>
      <c r="AI395" s="57" t="s">
        <v>398</v>
      </c>
      <c r="AJ395" s="57"/>
      <c r="AK395" s="57"/>
      <c r="AL395" s="57" t="s">
        <v>398</v>
      </c>
      <c r="AM395" s="57" t="s">
        <v>398</v>
      </c>
      <c r="AN395" s="38"/>
      <c r="AO395" s="38"/>
      <c r="AP395" s="38"/>
      <c r="AQ395" s="57" t="s">
        <v>398</v>
      </c>
      <c r="AR395" s="57" t="s">
        <v>398</v>
      </c>
      <c r="AS395" s="57"/>
      <c r="AT395" s="57" t="s">
        <v>398</v>
      </c>
      <c r="AU395" s="57" t="s">
        <v>398</v>
      </c>
      <c r="AV395" s="57" t="s">
        <v>398</v>
      </c>
      <c r="AW395" s="57"/>
      <c r="AX395" s="57" t="s">
        <v>398</v>
      </c>
      <c r="AY395" s="57" t="s">
        <v>398</v>
      </c>
      <c r="AZ395" s="57"/>
      <c r="BA395" s="57"/>
      <c r="BB395" s="57" t="s">
        <v>398</v>
      </c>
      <c r="BC395" s="57" t="s">
        <v>398</v>
      </c>
      <c r="BD395" s="57" t="s">
        <v>398</v>
      </c>
      <c r="BE395" s="57"/>
      <c r="BF395" s="57" t="s">
        <v>398</v>
      </c>
      <c r="BG395" s="57" t="s">
        <v>398</v>
      </c>
      <c r="BH395" s="57"/>
      <c r="BI395" s="38"/>
      <c r="BJ395" s="38"/>
      <c r="BK395" s="61"/>
      <c r="BL395" s="57" t="s">
        <v>398</v>
      </c>
      <c r="BM395" s="57" t="s">
        <v>398</v>
      </c>
      <c r="BN395" s="57" t="s">
        <v>398</v>
      </c>
      <c r="BO395" s="57" t="s">
        <v>398</v>
      </c>
      <c r="BP395" s="57" t="s">
        <v>398</v>
      </c>
      <c r="BQ395" s="57" t="s">
        <v>398</v>
      </c>
      <c r="BR395" s="57" t="s">
        <v>398</v>
      </c>
      <c r="BS395" s="57" t="s">
        <v>398</v>
      </c>
      <c r="BT395" s="57" t="s">
        <v>398</v>
      </c>
      <c r="BU395" s="57" t="s">
        <v>398</v>
      </c>
      <c r="BV395" s="57"/>
      <c r="BW395" s="57"/>
      <c r="BX395" s="57" t="s">
        <v>398</v>
      </c>
      <c r="BY395" s="57" t="s">
        <v>398</v>
      </c>
      <c r="BZ395" s="57"/>
      <c r="CA395" s="57" t="s">
        <v>398</v>
      </c>
      <c r="CB395" s="57" t="s">
        <v>398</v>
      </c>
      <c r="CC395" s="57"/>
      <c r="CD395" s="57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50"/>
        <v/>
      </c>
      <c r="AGG395" s="43" t="str">
        <f t="shared" si="1151"/>
        <v/>
      </c>
      <c r="AGH395" s="35">
        <f t="shared" si="1139"/>
        <v>14</v>
      </c>
      <c r="AGL395" s="36" t="str">
        <f t="shared" si="1152"/>
        <v/>
      </c>
      <c r="AGM395" s="36" t="str">
        <f t="shared" si="1140"/>
        <v/>
      </c>
      <c r="AGN395" s="39">
        <f t="shared" si="1153"/>
        <v>38</v>
      </c>
      <c r="AGO395" s="36" t="str">
        <f t="shared" si="1154"/>
        <v/>
      </c>
      <c r="AGP395" s="36" t="str">
        <f t="shared" si="1141"/>
        <v/>
      </c>
      <c r="AGQ395" s="39" t="str">
        <f t="shared" si="1155"/>
        <v/>
      </c>
      <c r="AGR395" s="36" t="str">
        <f t="shared" si="1156"/>
        <v/>
      </c>
      <c r="AGS395" s="36" t="str">
        <f t="shared" si="1142"/>
        <v/>
      </c>
      <c r="AGT395" s="39" t="str">
        <f t="shared" si="1157"/>
        <v/>
      </c>
      <c r="AGU395" s="36" t="str">
        <f t="shared" si="1158"/>
        <v/>
      </c>
      <c r="AGV395" s="36" t="str">
        <f t="shared" si="1143"/>
        <v/>
      </c>
      <c r="AGW395" s="39" t="str">
        <f t="shared" si="1159"/>
        <v/>
      </c>
      <c r="AGX395" s="36" t="str">
        <f t="shared" si="1160"/>
        <v/>
      </c>
      <c r="AGY395" s="36" t="str">
        <f t="shared" si="1144"/>
        <v/>
      </c>
      <c r="AGZ395" s="39" t="str">
        <f t="shared" si="1161"/>
        <v/>
      </c>
      <c r="AHA395" s="36" t="str">
        <f t="shared" si="1162"/>
        <v/>
      </c>
      <c r="AHB395" s="36" t="str">
        <f t="shared" si="1145"/>
        <v/>
      </c>
      <c r="AHC395" s="39" t="str">
        <f t="shared" si="1163"/>
        <v/>
      </c>
      <c r="AHD395" s="36" t="str">
        <f t="shared" si="1164"/>
        <v/>
      </c>
      <c r="AHE395" s="36" t="str">
        <f t="shared" si="1146"/>
        <v/>
      </c>
      <c r="AHF395" s="39" t="str">
        <f t="shared" si="1165"/>
        <v/>
      </c>
      <c r="AHG395" s="36" t="str">
        <f t="shared" si="1166"/>
        <v/>
      </c>
      <c r="AHH395" s="36" t="str">
        <f t="shared" si="1147"/>
        <v/>
      </c>
      <c r="AHI395" s="39" t="str">
        <f t="shared" si="1167"/>
        <v/>
      </c>
      <c r="AHJ395" s="36" t="str">
        <f t="shared" si="1168"/>
        <v/>
      </c>
      <c r="AHK395" s="36" t="str">
        <f t="shared" si="1148"/>
        <v/>
      </c>
      <c r="AHL395" s="39" t="str">
        <f t="shared" si="1169"/>
        <v/>
      </c>
      <c r="AHM395" s="36" t="str">
        <f t="shared" si="1170"/>
        <v/>
      </c>
      <c r="AHN395" s="36" t="str">
        <f t="shared" si="1149"/>
        <v/>
      </c>
      <c r="AHO395" s="39" t="str">
        <f t="shared" si="1171"/>
        <v/>
      </c>
    </row>
    <row r="396" spans="1:918" s="5" customFormat="1" outlineLevel="1" x14ac:dyDescent="0.25">
      <c r="A396" s="35">
        <f t="shared" si="1172"/>
        <v>22</v>
      </c>
      <c r="B396" s="36"/>
      <c r="C396" s="37"/>
      <c r="D396" s="35"/>
      <c r="E396" s="35"/>
      <c r="F396" s="35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7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7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7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7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50"/>
        <v/>
      </c>
      <c r="AGG396" s="43" t="str">
        <f t="shared" si="1151"/>
        <v/>
      </c>
      <c r="AGH396" s="35" t="str">
        <f t="shared" si="1139"/>
        <v/>
      </c>
      <c r="AGL396" s="36" t="str">
        <f t="shared" si="1152"/>
        <v/>
      </c>
      <c r="AGM396" s="36" t="str">
        <f t="shared" si="1140"/>
        <v/>
      </c>
      <c r="AGN396" s="39" t="str">
        <f t="shared" si="1153"/>
        <v/>
      </c>
      <c r="AGO396" s="36" t="str">
        <f t="shared" si="1154"/>
        <v/>
      </c>
      <c r="AGP396" s="36" t="str">
        <f t="shared" si="1141"/>
        <v/>
      </c>
      <c r="AGQ396" s="39" t="str">
        <f t="shared" si="1155"/>
        <v/>
      </c>
      <c r="AGR396" s="36" t="str">
        <f t="shared" si="1156"/>
        <v/>
      </c>
      <c r="AGS396" s="36" t="str">
        <f t="shared" si="1142"/>
        <v/>
      </c>
      <c r="AGT396" s="39" t="str">
        <f t="shared" si="1157"/>
        <v/>
      </c>
      <c r="AGU396" s="36" t="str">
        <f t="shared" si="1158"/>
        <v/>
      </c>
      <c r="AGV396" s="36" t="str">
        <f t="shared" si="1143"/>
        <v/>
      </c>
      <c r="AGW396" s="39" t="str">
        <f t="shared" si="1159"/>
        <v/>
      </c>
      <c r="AGX396" s="36" t="str">
        <f t="shared" si="1160"/>
        <v/>
      </c>
      <c r="AGY396" s="36" t="str">
        <f t="shared" si="1144"/>
        <v/>
      </c>
      <c r="AGZ396" s="39" t="str">
        <f t="shared" si="1161"/>
        <v/>
      </c>
      <c r="AHA396" s="36" t="str">
        <f t="shared" si="1162"/>
        <v/>
      </c>
      <c r="AHB396" s="36" t="str">
        <f t="shared" si="1145"/>
        <v/>
      </c>
      <c r="AHC396" s="39" t="str">
        <f t="shared" si="1163"/>
        <v/>
      </c>
      <c r="AHD396" s="36" t="str">
        <f t="shared" si="1164"/>
        <v/>
      </c>
      <c r="AHE396" s="36" t="str">
        <f t="shared" si="1146"/>
        <v/>
      </c>
      <c r="AHF396" s="39" t="str">
        <f t="shared" si="1165"/>
        <v/>
      </c>
      <c r="AHG396" s="36" t="str">
        <f t="shared" si="1166"/>
        <v/>
      </c>
      <c r="AHH396" s="36" t="str">
        <f t="shared" si="1147"/>
        <v/>
      </c>
      <c r="AHI396" s="39" t="str">
        <f t="shared" si="1167"/>
        <v/>
      </c>
      <c r="AHJ396" s="36" t="str">
        <f t="shared" si="1168"/>
        <v/>
      </c>
      <c r="AHK396" s="36" t="str">
        <f t="shared" si="1148"/>
        <v/>
      </c>
      <c r="AHL396" s="39" t="str">
        <f t="shared" si="1169"/>
        <v/>
      </c>
      <c r="AHM396" s="36" t="str">
        <f t="shared" si="1170"/>
        <v/>
      </c>
      <c r="AHN396" s="36" t="str">
        <f t="shared" si="1149"/>
        <v/>
      </c>
      <c r="AHO396" s="39" t="str">
        <f t="shared" si="1171"/>
        <v/>
      </c>
    </row>
    <row r="397" spans="1:918" s="32" customFormat="1" x14ac:dyDescent="0.25">
      <c r="A397" s="31" t="s">
        <v>53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4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3"/>
      <c r="AGI397" s="33"/>
      <c r="AGJ397" s="34"/>
      <c r="AGK397" s="33"/>
      <c r="AGL397" s="33"/>
      <c r="AGM397" s="33"/>
      <c r="AGN397" s="33"/>
      <c r="AGO397" s="34"/>
      <c r="AGP397" s="34"/>
      <c r="AGQ397" s="33"/>
      <c r="AGR397" s="33"/>
      <c r="AGS397" s="33"/>
      <c r="AGT397" s="33"/>
      <c r="AGU397" s="34"/>
      <c r="AGV397" s="34"/>
      <c r="AGW397" s="33"/>
      <c r="AGX397" s="33"/>
      <c r="AGY397" s="33"/>
      <c r="AGZ397" s="33"/>
      <c r="AHA397" s="34"/>
      <c r="AHB397" s="34"/>
      <c r="AHC397" s="33"/>
      <c r="AHD397" s="33"/>
      <c r="AHE397" s="33"/>
      <c r="AHF397" s="33"/>
      <c r="AHG397" s="34"/>
      <c r="AHH397" s="34"/>
      <c r="AHI397" s="33"/>
      <c r="AHJ397" s="33"/>
      <c r="AHK397" s="33"/>
      <c r="AHL397" s="33"/>
      <c r="AHM397" s="34"/>
      <c r="AHN397" s="34"/>
      <c r="AHO397" s="33"/>
      <c r="AHP397" s="33"/>
      <c r="AHQ397" s="33"/>
      <c r="AHR397" s="34"/>
      <c r="AHS397" s="33"/>
      <c r="AHT397" s="33"/>
      <c r="AHU397" s="33"/>
      <c r="AHV397" s="34"/>
      <c r="AHW397" s="33"/>
      <c r="AHX397" s="33"/>
      <c r="AHY397" s="33"/>
      <c r="AHZ397" s="34"/>
      <c r="AIA397" s="33"/>
      <c r="AIB397" s="33"/>
      <c r="AIC397" s="33"/>
      <c r="AID397" s="34"/>
      <c r="AIE397" s="33"/>
      <c r="AIF397" s="33"/>
      <c r="AIG397" s="33"/>
      <c r="AIH397" s="34"/>
    </row>
    <row r="398" spans="1:918" s="5" customFormat="1" outlineLevel="1" x14ac:dyDescent="0.25">
      <c r="A398" s="43">
        <v>1</v>
      </c>
      <c r="B398" s="46" t="s">
        <v>249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7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7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7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>IF(COUNTIFS($C$7:$AGE$7,"="&amp;$AGK$5,$C398:$AGE398,"б")=0,"",COUNTIFS($C$7:$AGE$7,"="&amp;$AGK$5,$C398:$AGE398,"б"))</f>
        <v/>
      </c>
      <c r="AGG398" s="43" t="str">
        <f>IF(COUNTIFS($C$7:$AGE$7,"="&amp;$AGK$5,$C398:$AGE398,"у")=0,"",COUNTIFS($C$7:$AGE$7,"="&amp;$AGK$5,$C398:$AGE398,"у"))</f>
        <v/>
      </c>
      <c r="AGH398" s="35" t="str">
        <f t="shared" ref="AGH398:AGH417" si="1173">IF(COUNTIFS($C$7:$AGE$7,"="&amp;$AGK$1,$C398:$AGE398,"н")=0,"",COUNTIFS($C$7:$AGE$7,"="&amp;$AGK$1,$C398:$AGE398,"н"))</f>
        <v/>
      </c>
      <c r="AGL398" s="36" t="str">
        <f>IF(COUNTIFS($C$6:$AGE$6,9,$C398:$AGE398,"б")=0,"",COUNTIFS($C$6:$AGE$6,9,$C398:$AGE398,"б"))</f>
        <v/>
      </c>
      <c r="AGM398" s="36" t="str">
        <f t="shared" ref="AGM398:AGM417" si="1174">IF(COUNTIFS($C$6:$AGE$6,9,$C398:$AGE398,"у")=0,"",COUNTIFS($C$6:$AGE$6,9,$C398:$AGE398,"у"))</f>
        <v/>
      </c>
      <c r="AGN398" s="39" t="str">
        <f>IF(COUNTIFS($C$6:$AGE$6,9,$C398:$AGE398,"н")=0,"",COUNTIFS($C$6:$AGE$6,9,$C398:$AGE398,"н"))</f>
        <v/>
      </c>
      <c r="AGO398" s="36" t="str">
        <f>IF(COUNTIFS($C$6:$AGE$6,10,$C398:$AGE398,"б")=0,"",COUNTIFS($C$6:$AGE$6,10,$C398:$AGE398,"б"))</f>
        <v/>
      </c>
      <c r="AGP398" s="36" t="str">
        <f t="shared" ref="AGP398:AGP417" si="1175">IF(COUNTIFS($C$6:$AGE$6,10,$C398:$AGE398,"у")=0,"",COUNTIFS($C$6:$AGE$6,10,$C398:$AGE398,"у"))</f>
        <v/>
      </c>
      <c r="AGQ398" s="39" t="str">
        <f>IF(COUNTIFS($C$6:$AGE$6,10,$C398:$AGE398,"н")=0,"",COUNTIFS($C$6:$AGE$6,10,$C398:$AGE398,"н"))</f>
        <v/>
      </c>
      <c r="AGR398" s="36" t="str">
        <f>IF(COUNTIFS($C$6:$AGE$6,11,$C398:$AGE398,"б")=0,"",COUNTIFS($C$6:$AGE$6,11,$C398:$AGE398,"б"))</f>
        <v/>
      </c>
      <c r="AGS398" s="36" t="str">
        <f t="shared" ref="AGS398:AGS417" si="1176">IF(COUNTIFS($C$6:$AGE$6,11,$C398:$AGE398,"у")=0,"",COUNTIFS($C$6:$AGE$6,11,$C398:$AGE398,"у"))</f>
        <v/>
      </c>
      <c r="AGT398" s="39" t="str">
        <f>IF(COUNTIFS($C$6:$AGE$6,11,$C398:$AGE398,"н")=0,"",COUNTIFS($C$6:$AGE$6,11,$C398:$AGE398,"н"))</f>
        <v/>
      </c>
      <c r="AGU398" s="36" t="str">
        <f>IF(COUNTIFS($C$6:$AGE$6,12,$C398:$AGE398,"б")=0,"",COUNTIFS($C$6:$AGE$6,12,$C398:$AGE398,"б"))</f>
        <v/>
      </c>
      <c r="AGV398" s="36" t="str">
        <f t="shared" ref="AGV398:AGV417" si="1177">IF(COUNTIFS($C$6:$AGE$6,12,$C398:$AGE398,"у")=0,"",COUNTIFS($C$6:$AGE$6,12,$C398:$AGE398,"у"))</f>
        <v/>
      </c>
      <c r="AGW398" s="39" t="str">
        <f>IF(COUNTIFS($C$6:$AGE$6,12,$C398:$AGE398,"н")=0,"",COUNTIFS($C$6:$AGE$6,12,$C398:$AGE398,"н"))</f>
        <v/>
      </c>
      <c r="AGX398" s="36" t="str">
        <f>IF(COUNTIFS($C$6:$AGE$6,1,$C398:$AGE398,"б")=0,"",COUNTIFS($C$6:$AGE$6,1,$C398:$AGE398,"б"))</f>
        <v/>
      </c>
      <c r="AGY398" s="36" t="str">
        <f t="shared" ref="AGY398:AGY417" si="1178">IF(COUNTIFS($C$6:$AGE$6,1,$C398:$AGE398,"у")=0,"",COUNTIFS($C$6:$AGE$6,1,$C398:$AGE398,"у"))</f>
        <v/>
      </c>
      <c r="AGZ398" s="39" t="str">
        <f>IF(COUNTIFS($C$6:$AGE$6,1,$C398:$AGE398,"н")=0,"",COUNTIFS($C$6:$AGE$6,1,$C398:$AGE398,"н"))</f>
        <v/>
      </c>
      <c r="AHA398" s="36" t="str">
        <f>IF(COUNTIFS($C$6:$AGE$6,2,$C398:$AGE398,"б")=0,"",COUNTIFS($C$6:$AGE$6,2,$C398:$AGE398,"б"))</f>
        <v/>
      </c>
      <c r="AHB398" s="36" t="str">
        <f t="shared" ref="AHB398:AHB417" si="1179">IF(COUNTIFS($C$6:$AGE$6,2,$C398:$AGE398,"у")=0,"",COUNTIFS($C$6:$AGE$6,2,$C398:$AGE398,"у"))</f>
        <v/>
      </c>
      <c r="AHC398" s="39" t="str">
        <f>IF(COUNTIFS($C$6:$AGE$6,2,$C398:$AGE398,"н")=0,"",COUNTIFS($C$6:$AGE$6,2,$C398:$AGE398,"н"))</f>
        <v/>
      </c>
      <c r="AHD398" s="36" t="str">
        <f>IF(COUNTIFS($C$6:$AGE$6,3,$C398:$AGE398,"б")=0,"",COUNTIFS($C$6:$AGE$6,3,$C398:$AGE398,"б"))</f>
        <v/>
      </c>
      <c r="AHE398" s="36" t="str">
        <f t="shared" ref="AHE398:AHE417" si="1180">IF(COUNTIFS($C$6:$AGE$6,3,$C398:$AGE398,"у")=0,"",COUNTIFS($C$6:$AGE$6,3,$C398:$AGE398,"у"))</f>
        <v/>
      </c>
      <c r="AHF398" s="39" t="str">
        <f>IF(COUNTIFS($C$6:$AGE$6,3,$C398:$AGE398,"н")=0,"",COUNTIFS($C$6:$AGE$6,3,$C398:$AGE398,"н"))</f>
        <v/>
      </c>
      <c r="AHG398" s="36" t="str">
        <f>IF(COUNTIFS($C$6:$AGE$6,4,$C398:$AGE398,"б")=0,"",COUNTIFS($C$6:$AGE$6,4,$C398:$AGE398,"б"))</f>
        <v/>
      </c>
      <c r="AHH398" s="36" t="str">
        <f t="shared" ref="AHH398:AHH417" si="1181">IF(COUNTIFS($C$6:$AGE$6,4,$C398:$AGE398,"у")=0,"",COUNTIFS($C$6:$AGE$6,4,$C398:$AGE398,"у"))</f>
        <v/>
      </c>
      <c r="AHI398" s="39" t="str">
        <f>IF(COUNTIFS($C$6:$AGE$6,4,$C398:$AGE398,"н")=0,"",COUNTIFS($C$6:$AGE$6,4,$C398:$AGE398,"н"))</f>
        <v/>
      </c>
      <c r="AHJ398" s="36" t="str">
        <f>IF(COUNTIFS($C$6:$AGE$6,5,$C398:$AGE398,"б")=0,"",COUNTIFS($C$6:$AGE$6,5,$C398:$AGE398,"б"))</f>
        <v/>
      </c>
      <c r="AHK398" s="36" t="str">
        <f t="shared" ref="AHK398:AHK417" si="1182">IF(COUNTIFS($C$6:$AGE$6,5,$C398:$AGE398,"у")=0,"",COUNTIFS($C$6:$AGE$6,5,$C398:$AGE398,"у"))</f>
        <v/>
      </c>
      <c r="AHL398" s="39" t="str">
        <f>IF(COUNTIFS($C$6:$AGE$6,5,$C398:$AGE398,"н")=0,"",COUNTIFS($C$6:$AGE$6,5,$C398:$AGE398,"н"))</f>
        <v/>
      </c>
      <c r="AHM398" s="36" t="str">
        <f>IF(COUNTIFS($C$6:$AGE$6,6,$C398:$AGE398,"б")=0,"",COUNTIFS($C$6:$AGE$6,6,$C398:$AGE398,"б"))</f>
        <v/>
      </c>
      <c r="AHN398" s="36" t="str">
        <f t="shared" ref="AHN398:AHN417" si="1183">IF(COUNTIFS($C$6:$AGE$6,6,$C398:$AGE398,"у")=0,"",COUNTIFS($C$6:$AGE$6,6,$C398:$AGE398,"у"))</f>
        <v/>
      </c>
      <c r="AHO398" s="39" t="str">
        <f>IF(COUNTIFS($C$6:$AGE$6,6,$C398:$AGE398,"н")=0,"",COUNTIFS($C$6:$AGE$6,6,$C398:$AGE398,"н"))</f>
        <v/>
      </c>
    </row>
    <row r="399" spans="1:918" s="5" customFormat="1" outlineLevel="1" x14ac:dyDescent="0.25">
      <c r="A399" s="43">
        <f>A398+1</f>
        <v>2</v>
      </c>
      <c r="B399" s="46" t="s">
        <v>250</v>
      </c>
      <c r="C399" s="37"/>
      <c r="D399" s="35"/>
      <c r="E399" s="35"/>
      <c r="F399" s="35"/>
      <c r="G399" s="57" t="s">
        <v>398</v>
      </c>
      <c r="H399" s="57"/>
      <c r="I399" s="57"/>
      <c r="J399" s="57"/>
      <c r="K399" s="57" t="s">
        <v>398</v>
      </c>
      <c r="L399" s="57" t="s">
        <v>398</v>
      </c>
      <c r="M399" s="57"/>
      <c r="N399" s="57"/>
      <c r="O399" s="57" t="s">
        <v>398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398</v>
      </c>
      <c r="AB399" s="57"/>
      <c r="AC399" s="57"/>
      <c r="AD399" s="57"/>
      <c r="AE399" s="57" t="s">
        <v>398</v>
      </c>
      <c r="AF399" s="57" t="s">
        <v>398</v>
      </c>
      <c r="AG399" s="57"/>
      <c r="AH399" s="57"/>
      <c r="AI399" s="57" t="s">
        <v>398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 t="s">
        <v>398</v>
      </c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 t="s">
        <v>398</v>
      </c>
      <c r="BT399" s="38" t="s">
        <v>398</v>
      </c>
      <c r="BU399" s="38"/>
      <c r="BV399" s="38"/>
      <c r="BW399" s="38"/>
      <c r="BX399" s="38" t="s">
        <v>398</v>
      </c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7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7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7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ref="AGF399:AGF417" si="1184">IF(COUNTIFS($C$7:$AGE$7,"="&amp;$AGK$1,$C399:$AGE399,"б")=0,"",COUNTIFS($C$7:$AGE$7,"="&amp;$AGK$1,$C399:$AGE399,"б"))</f>
        <v/>
      </c>
      <c r="AGG399" s="43" t="str">
        <f t="shared" ref="AGG399:AGG417" si="1185">IF(COUNTIFS($C$7:$AGE$7,"="&amp;$AGK$1,$C399:$AGE399,"у")=0,"",COUNTIFS($C$7:$AGE$7,"="&amp;$AGK$1,$C399:$AGE399,"у"))</f>
        <v/>
      </c>
      <c r="AGH399" s="35">
        <f t="shared" si="1173"/>
        <v>3</v>
      </c>
      <c r="AGL399" s="36" t="str">
        <f t="shared" ref="AGL399:AGL417" si="1186">IF(COUNTIFS($C$6:$AGE$6,9,$C399:$AGE399,"б")=0,"",COUNTIFS($C$6:$AGE$6,9,$C399:$AGE399,"б"))</f>
        <v/>
      </c>
      <c r="AGM399" s="36" t="str">
        <f t="shared" si="1174"/>
        <v/>
      </c>
      <c r="AGN399" s="39">
        <f t="shared" ref="AGN399:AGN417" si="1187">IF(COUNTIFS($C$6:$AGE$6,9,$C399:$AGE399,"н")=0,"",COUNTIFS($C$6:$AGE$6,9,$C399:$AGE399,"н"))</f>
        <v>12</v>
      </c>
      <c r="AGO399" s="36" t="str">
        <f t="shared" ref="AGO399:AGO417" si="1188">IF(COUNTIFS($C$6:$AGE$6,10,$C399:$AGE399,"б")=0,"",COUNTIFS($C$6:$AGE$6,10,$C399:$AGE399,"б"))</f>
        <v/>
      </c>
      <c r="AGP399" s="36" t="str">
        <f t="shared" si="1175"/>
        <v/>
      </c>
      <c r="AGQ399" s="39" t="str">
        <f t="shared" ref="AGQ399:AGQ417" si="1189">IF(COUNTIFS($C$6:$AGE$6,10,$C399:$AGE399,"н")=0,"",COUNTIFS($C$6:$AGE$6,10,$C399:$AGE399,"н"))</f>
        <v/>
      </c>
      <c r="AGR399" s="36" t="str">
        <f t="shared" ref="AGR399:AGR417" si="1190">IF(COUNTIFS($C$6:$AGE$6,11,$C399:$AGE399,"б")=0,"",COUNTIFS($C$6:$AGE$6,11,$C399:$AGE399,"б"))</f>
        <v/>
      </c>
      <c r="AGS399" s="36" t="str">
        <f t="shared" si="1176"/>
        <v/>
      </c>
      <c r="AGT399" s="39" t="str">
        <f t="shared" ref="AGT399:AGT417" si="1191">IF(COUNTIFS($C$6:$AGE$6,11,$C399:$AGE399,"н")=0,"",COUNTIFS($C$6:$AGE$6,11,$C399:$AGE399,"н"))</f>
        <v/>
      </c>
      <c r="AGU399" s="36" t="str">
        <f t="shared" ref="AGU399:AGU417" si="1192">IF(COUNTIFS($C$6:$AGE$6,12,$C399:$AGE399,"б")=0,"",COUNTIFS($C$6:$AGE$6,12,$C399:$AGE399,"б"))</f>
        <v/>
      </c>
      <c r="AGV399" s="36" t="str">
        <f t="shared" si="1177"/>
        <v/>
      </c>
      <c r="AGW399" s="39" t="str">
        <f t="shared" ref="AGW399:AGW417" si="1193">IF(COUNTIFS($C$6:$AGE$6,12,$C399:$AGE399,"н")=0,"",COUNTIFS($C$6:$AGE$6,12,$C399:$AGE399,"н"))</f>
        <v/>
      </c>
      <c r="AGX399" s="36" t="str">
        <f t="shared" ref="AGX399:AGX417" si="1194">IF(COUNTIFS($C$6:$AGE$6,1,$C399:$AGE399,"б")=0,"",COUNTIFS($C$6:$AGE$6,1,$C399:$AGE399,"б"))</f>
        <v/>
      </c>
      <c r="AGY399" s="36" t="str">
        <f t="shared" si="1178"/>
        <v/>
      </c>
      <c r="AGZ399" s="39" t="str">
        <f t="shared" ref="AGZ399:AGZ417" si="1195">IF(COUNTIFS($C$6:$AGE$6,1,$C399:$AGE399,"н")=0,"",COUNTIFS($C$6:$AGE$6,1,$C399:$AGE399,"н"))</f>
        <v/>
      </c>
      <c r="AHA399" s="36" t="str">
        <f t="shared" ref="AHA399:AHA417" si="1196">IF(COUNTIFS($C$6:$AGE$6,2,$C399:$AGE399,"б")=0,"",COUNTIFS($C$6:$AGE$6,2,$C399:$AGE399,"б"))</f>
        <v/>
      </c>
      <c r="AHB399" s="36" t="str">
        <f t="shared" si="1179"/>
        <v/>
      </c>
      <c r="AHC399" s="39" t="str">
        <f t="shared" ref="AHC399:AHC417" si="1197">IF(COUNTIFS($C$6:$AGE$6,2,$C399:$AGE399,"н")=0,"",COUNTIFS($C$6:$AGE$6,2,$C399:$AGE399,"н"))</f>
        <v/>
      </c>
      <c r="AHD399" s="36" t="str">
        <f t="shared" ref="AHD399:AHD417" si="1198">IF(COUNTIFS($C$6:$AGE$6,3,$C399:$AGE399,"б")=0,"",COUNTIFS($C$6:$AGE$6,3,$C399:$AGE399,"б"))</f>
        <v/>
      </c>
      <c r="AHE399" s="36" t="str">
        <f t="shared" si="1180"/>
        <v/>
      </c>
      <c r="AHF399" s="39" t="str">
        <f t="shared" ref="AHF399:AHF417" si="1199">IF(COUNTIFS($C$6:$AGE$6,3,$C399:$AGE399,"н")=0,"",COUNTIFS($C$6:$AGE$6,3,$C399:$AGE399,"н"))</f>
        <v/>
      </c>
      <c r="AHG399" s="36" t="str">
        <f t="shared" ref="AHG399:AHG417" si="1200">IF(COUNTIFS($C$6:$AGE$6,4,$C399:$AGE399,"б")=0,"",COUNTIFS($C$6:$AGE$6,4,$C399:$AGE399,"б"))</f>
        <v/>
      </c>
      <c r="AHH399" s="36" t="str">
        <f t="shared" si="1181"/>
        <v/>
      </c>
      <c r="AHI399" s="39" t="str">
        <f t="shared" ref="AHI399:AHI417" si="1201">IF(COUNTIFS($C$6:$AGE$6,4,$C399:$AGE399,"н")=0,"",COUNTIFS($C$6:$AGE$6,4,$C399:$AGE399,"н"))</f>
        <v/>
      </c>
      <c r="AHJ399" s="36" t="str">
        <f t="shared" ref="AHJ399:AHJ417" si="1202">IF(COUNTIFS($C$6:$AGE$6,5,$C399:$AGE399,"б")=0,"",COUNTIFS($C$6:$AGE$6,5,$C399:$AGE399,"б"))</f>
        <v/>
      </c>
      <c r="AHK399" s="36" t="str">
        <f t="shared" si="1182"/>
        <v/>
      </c>
      <c r="AHL399" s="39" t="str">
        <f t="shared" ref="AHL399:AHL417" si="1203">IF(COUNTIFS($C$6:$AGE$6,5,$C399:$AGE399,"н")=0,"",COUNTIFS($C$6:$AGE$6,5,$C399:$AGE399,"н"))</f>
        <v/>
      </c>
      <c r="AHM399" s="36" t="str">
        <f t="shared" ref="AHM399:AHM417" si="1204">IF(COUNTIFS($C$6:$AGE$6,6,$C399:$AGE399,"б")=0,"",COUNTIFS($C$6:$AGE$6,6,$C399:$AGE399,"б"))</f>
        <v/>
      </c>
      <c r="AHN399" s="36" t="str">
        <f t="shared" si="1183"/>
        <v/>
      </c>
      <c r="AHO399" s="39" t="str">
        <f t="shared" ref="AHO399:AHO417" si="1205">IF(COUNTIFS($C$6:$AGE$6,6,$C399:$AGE399,"н")=0,"",COUNTIFS($C$6:$AGE$6,6,$C399:$AGE399,"н"))</f>
        <v/>
      </c>
    </row>
    <row r="400" spans="1:918" s="5" customFormat="1" outlineLevel="1" x14ac:dyDescent="0.25">
      <c r="A400" s="43">
        <f t="shared" ref="A400:A417" si="1206">A399+1</f>
        <v>3</v>
      </c>
      <c r="B400" s="46" t="s">
        <v>251</v>
      </c>
      <c r="C400" s="37"/>
      <c r="D400" s="35"/>
      <c r="E400" s="35"/>
      <c r="F400" s="35"/>
      <c r="G400" s="57" t="s">
        <v>398</v>
      </c>
      <c r="H400" s="57"/>
      <c r="I400" s="57"/>
      <c r="J400" s="57"/>
      <c r="K400" s="57" t="s">
        <v>398</v>
      </c>
      <c r="L400" s="57" t="s">
        <v>398</v>
      </c>
      <c r="M400" s="57"/>
      <c r="N400" s="57"/>
      <c r="O400" s="57" t="s">
        <v>398</v>
      </c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 t="s">
        <v>398</v>
      </c>
      <c r="BT400" s="38" t="s">
        <v>398</v>
      </c>
      <c r="BU400" s="38"/>
      <c r="BV400" s="38"/>
      <c r="BW400" s="38" t="s">
        <v>409</v>
      </c>
      <c r="BX400" s="38" t="s">
        <v>409</v>
      </c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>
        <f t="shared" si="1184"/>
        <v>2</v>
      </c>
      <c r="AGG400" s="43" t="str">
        <f t="shared" si="1185"/>
        <v/>
      </c>
      <c r="AGH400" s="35">
        <f t="shared" si="1173"/>
        <v>2</v>
      </c>
      <c r="AGL400" s="36">
        <f t="shared" si="1186"/>
        <v>2</v>
      </c>
      <c r="AGM400" s="36" t="str">
        <f t="shared" si="1174"/>
        <v/>
      </c>
      <c r="AGN400" s="39">
        <f t="shared" si="1187"/>
        <v>6</v>
      </c>
      <c r="AGO400" s="36" t="str">
        <f t="shared" si="1188"/>
        <v/>
      </c>
      <c r="AGP400" s="36" t="str">
        <f t="shared" si="1175"/>
        <v/>
      </c>
      <c r="AGQ400" s="39" t="str">
        <f t="shared" si="1189"/>
        <v/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899" s="5" customFormat="1" outlineLevel="1" x14ac:dyDescent="0.25">
      <c r="A401" s="43">
        <f t="shared" si="1206"/>
        <v>4</v>
      </c>
      <c r="B401" s="46" t="s">
        <v>252</v>
      </c>
      <c r="C401" s="37"/>
      <c r="D401" s="35"/>
      <c r="E401" s="35"/>
      <c r="F401" s="35"/>
      <c r="G401" s="57" t="s">
        <v>398</v>
      </c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 t="s">
        <v>398</v>
      </c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 t="str">
        <f t="shared" si="1173"/>
        <v/>
      </c>
      <c r="AGL401" s="36" t="str">
        <f t="shared" si="1186"/>
        <v/>
      </c>
      <c r="AGM401" s="36" t="str">
        <f t="shared" si="1174"/>
        <v/>
      </c>
      <c r="AGN401" s="39">
        <f t="shared" si="1187"/>
        <v>2</v>
      </c>
      <c r="AGO401" s="36" t="str">
        <f t="shared" si="1188"/>
        <v/>
      </c>
      <c r="AGP401" s="36" t="str">
        <f t="shared" si="1175"/>
        <v/>
      </c>
      <c r="AGQ401" s="39" t="str">
        <f t="shared" si="1189"/>
        <v/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899" s="5" customFormat="1" outlineLevel="1" x14ac:dyDescent="0.25">
      <c r="A402" s="43">
        <f t="shared" si="1206"/>
        <v>5</v>
      </c>
      <c r="B402" s="46" t="s">
        <v>253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7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7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7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 t="str">
        <f t="shared" si="1187"/>
        <v/>
      </c>
      <c r="AGO402" s="36" t="str">
        <f t="shared" si="1188"/>
        <v/>
      </c>
      <c r="AGP402" s="36" t="str">
        <f t="shared" si="1175"/>
        <v/>
      </c>
      <c r="AGQ402" s="39" t="str">
        <f t="shared" si="1189"/>
        <v/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899" s="5" customFormat="1" outlineLevel="1" x14ac:dyDescent="0.25">
      <c r="A403" s="43">
        <f t="shared" si="1206"/>
        <v>6</v>
      </c>
      <c r="B403" s="46" t="s">
        <v>254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38"/>
      <c r="S403" s="38"/>
      <c r="T403" s="38"/>
      <c r="U403" s="38"/>
      <c r="V403" s="38"/>
      <c r="W403" s="37"/>
      <c r="X403" s="64"/>
      <c r="Y403" s="64"/>
      <c r="Z403" s="64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38"/>
      <c r="AM403" s="38"/>
      <c r="AN403" s="38"/>
      <c r="AO403" s="38"/>
      <c r="AP403" s="38"/>
      <c r="AQ403" s="37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7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7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7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7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 t="str">
        <f t="shared" si="1173"/>
        <v/>
      </c>
      <c r="AGL403" s="36" t="str">
        <f t="shared" si="1186"/>
        <v/>
      </c>
      <c r="AGM403" s="36" t="str">
        <f t="shared" si="1174"/>
        <v/>
      </c>
      <c r="AGN403" s="39" t="str">
        <f t="shared" si="1187"/>
        <v/>
      </c>
      <c r="AGO403" s="36" t="str">
        <f t="shared" si="1188"/>
        <v/>
      </c>
      <c r="AGP403" s="36" t="str">
        <f t="shared" si="1175"/>
        <v/>
      </c>
      <c r="AGQ403" s="39" t="str">
        <f t="shared" si="1189"/>
        <v/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899" s="5" customFormat="1" outlineLevel="1" x14ac:dyDescent="0.25">
      <c r="A404" s="43">
        <f t="shared" si="1206"/>
        <v>7</v>
      </c>
      <c r="B404" s="46" t="s">
        <v>255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38"/>
      <c r="S404" s="38"/>
      <c r="T404" s="38"/>
      <c r="U404" s="38"/>
      <c r="V404" s="38"/>
      <c r="W404" s="37"/>
      <c r="X404" s="64"/>
      <c r="Y404" s="64"/>
      <c r="Z404" s="64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38"/>
      <c r="AM404" s="38"/>
      <c r="AN404" s="38"/>
      <c r="AO404" s="38"/>
      <c r="AP404" s="38"/>
      <c r="AQ404" s="37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7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7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7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7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7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 t="str">
        <f t="shared" si="1173"/>
        <v/>
      </c>
      <c r="AGL404" s="36" t="str">
        <f t="shared" si="1186"/>
        <v/>
      </c>
      <c r="AGM404" s="36" t="str">
        <f t="shared" si="1174"/>
        <v/>
      </c>
      <c r="AGN404" s="39" t="str">
        <f t="shared" si="1187"/>
        <v/>
      </c>
      <c r="AGO404" s="36" t="str">
        <f t="shared" si="1188"/>
        <v/>
      </c>
      <c r="AGP404" s="36" t="str">
        <f t="shared" si="1175"/>
        <v/>
      </c>
      <c r="AGQ404" s="39" t="str">
        <f t="shared" si="1189"/>
        <v/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899" s="5" customFormat="1" outlineLevel="1" x14ac:dyDescent="0.25">
      <c r="A405" s="43">
        <f t="shared" si="1206"/>
        <v>8</v>
      </c>
      <c r="B405" s="46" t="s">
        <v>256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7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7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7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7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 t="str">
        <f t="shared" si="1189"/>
        <v/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899" s="5" customFormat="1" outlineLevel="1" x14ac:dyDescent="0.25">
      <c r="A406" s="43">
        <f t="shared" si="1206"/>
        <v>9</v>
      </c>
      <c r="B406" s="46" t="s">
        <v>257</v>
      </c>
      <c r="C406" s="37"/>
      <c r="D406" s="35"/>
      <c r="E406" s="35"/>
      <c r="F406" s="35"/>
      <c r="G406" s="57" t="s">
        <v>398</v>
      </c>
      <c r="H406" s="57"/>
      <c r="I406" s="57"/>
      <c r="J406" s="57"/>
      <c r="K406" s="57" t="s">
        <v>398</v>
      </c>
      <c r="L406" s="57" t="s">
        <v>398</v>
      </c>
      <c r="M406" s="57"/>
      <c r="N406" s="57"/>
      <c r="O406" s="57" t="s">
        <v>398</v>
      </c>
      <c r="P406" s="57"/>
      <c r="Q406" s="57"/>
      <c r="R406" s="38"/>
      <c r="S406" s="38"/>
      <c r="T406" s="38"/>
      <c r="U406" s="38"/>
      <c r="V406" s="38"/>
      <c r="W406" s="37"/>
      <c r="X406" s="64"/>
      <c r="Y406" s="64"/>
      <c r="Z406" s="64"/>
      <c r="AA406" s="57" t="s">
        <v>398</v>
      </c>
      <c r="AB406" s="57"/>
      <c r="AC406" s="57"/>
      <c r="AD406" s="57"/>
      <c r="AE406" s="57" t="s">
        <v>398</v>
      </c>
      <c r="AF406" s="57" t="s">
        <v>398</v>
      </c>
      <c r="AG406" s="57"/>
      <c r="AH406" s="57"/>
      <c r="AI406" s="57" t="s">
        <v>398</v>
      </c>
      <c r="AJ406" s="57"/>
      <c r="AK406" s="57"/>
      <c r="AL406" s="38"/>
      <c r="AM406" s="38"/>
      <c r="AN406" s="38"/>
      <c r="AO406" s="38"/>
      <c r="AP406" s="38"/>
      <c r="AQ406" s="37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7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7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7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7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 t="str">
        <f t="shared" si="1173"/>
        <v/>
      </c>
      <c r="AGL406" s="36" t="str">
        <f t="shared" si="1186"/>
        <v/>
      </c>
      <c r="AGM406" s="36" t="str">
        <f t="shared" si="1174"/>
        <v/>
      </c>
      <c r="AGN406" s="39">
        <f t="shared" si="1187"/>
        <v>8</v>
      </c>
      <c r="AGO406" s="36" t="str">
        <f t="shared" si="1188"/>
        <v/>
      </c>
      <c r="AGP406" s="36" t="str">
        <f t="shared" si="1175"/>
        <v/>
      </c>
      <c r="AGQ406" s="39" t="str">
        <f t="shared" si="1189"/>
        <v/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899" s="5" customFormat="1" outlineLevel="1" x14ac:dyDescent="0.25">
      <c r="A407" s="43">
        <f t="shared" si="1206"/>
        <v>10</v>
      </c>
      <c r="B407" s="46" t="s">
        <v>258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7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7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7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7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 t="str">
        <f t="shared" si="1187"/>
        <v/>
      </c>
      <c r="AGO407" s="36" t="str">
        <f t="shared" si="1188"/>
        <v/>
      </c>
      <c r="AGP407" s="36" t="str">
        <f t="shared" si="1175"/>
        <v/>
      </c>
      <c r="AGQ407" s="39" t="str">
        <f t="shared" si="1189"/>
        <v/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899" s="5" customFormat="1" outlineLevel="1" x14ac:dyDescent="0.25">
      <c r="A408" s="43">
        <f t="shared" si="1206"/>
        <v>11</v>
      </c>
      <c r="B408" s="46" t="s">
        <v>259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 t="s">
        <v>398</v>
      </c>
      <c r="AV408" s="38" t="s">
        <v>398</v>
      </c>
      <c r="AW408" s="38"/>
      <c r="AX408" s="38"/>
      <c r="AY408" s="38" t="s">
        <v>398</v>
      </c>
      <c r="AZ408" s="38" t="s">
        <v>398</v>
      </c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 t="s">
        <v>398</v>
      </c>
      <c r="BP408" s="38" t="s">
        <v>398</v>
      </c>
      <c r="BQ408" s="38"/>
      <c r="BR408" s="38"/>
      <c r="BS408" s="38" t="s">
        <v>398</v>
      </c>
      <c r="BT408" s="38" t="s">
        <v>398</v>
      </c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4</v>
      </c>
      <c r="AGL408" s="36" t="str">
        <f t="shared" si="1186"/>
        <v/>
      </c>
      <c r="AGM408" s="36" t="str">
        <f t="shared" si="1174"/>
        <v/>
      </c>
      <c r="AGN408" s="39">
        <f t="shared" si="1187"/>
        <v>8</v>
      </c>
      <c r="AGO408" s="36" t="str">
        <f t="shared" si="1188"/>
        <v/>
      </c>
      <c r="AGP408" s="36" t="str">
        <f t="shared" si="1175"/>
        <v/>
      </c>
      <c r="AGQ408" s="39" t="str">
        <f t="shared" si="1189"/>
        <v/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899" s="5" customFormat="1" outlineLevel="1" x14ac:dyDescent="0.25">
      <c r="A409" s="43">
        <f t="shared" si="1206"/>
        <v>12</v>
      </c>
      <c r="B409" s="46" t="s">
        <v>260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38"/>
      <c r="S409" s="38"/>
      <c r="T409" s="38"/>
      <c r="U409" s="38"/>
      <c r="V409" s="38"/>
      <c r="W409" s="37"/>
      <c r="X409" s="64"/>
      <c r="Y409" s="64"/>
      <c r="Z409" s="64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899" s="5" customFormat="1" outlineLevel="1" x14ac:dyDescent="0.25">
      <c r="A410" s="43">
        <f t="shared" si="1206"/>
        <v>13</v>
      </c>
      <c r="B410" s="46" t="s">
        <v>261</v>
      </c>
      <c r="C410" s="37"/>
      <c r="D410" s="35"/>
      <c r="E410" s="35"/>
      <c r="F410" s="35"/>
      <c r="G410" s="57" t="s">
        <v>398</v>
      </c>
      <c r="H410" s="57"/>
      <c r="I410" s="57"/>
      <c r="J410" s="57"/>
      <c r="K410" s="57" t="s">
        <v>398</v>
      </c>
      <c r="L410" s="57" t="s">
        <v>398</v>
      </c>
      <c r="M410" s="57"/>
      <c r="N410" s="57"/>
      <c r="O410" s="57" t="s">
        <v>398</v>
      </c>
      <c r="P410" s="57"/>
      <c r="Q410" s="57"/>
      <c r="R410" s="38"/>
      <c r="S410" s="38"/>
      <c r="T410" s="38"/>
      <c r="U410" s="38"/>
      <c r="V410" s="38"/>
      <c r="W410" s="37"/>
      <c r="X410" s="64" t="s">
        <v>398</v>
      </c>
      <c r="Y410" s="64" t="s">
        <v>398</v>
      </c>
      <c r="Z410" s="64"/>
      <c r="AA410" s="57" t="s">
        <v>398</v>
      </c>
      <c r="AB410" s="57"/>
      <c r="AC410" s="57"/>
      <c r="AD410" s="57"/>
      <c r="AE410" s="57" t="s">
        <v>398</v>
      </c>
      <c r="AF410" s="57" t="s">
        <v>398</v>
      </c>
      <c r="AG410" s="57"/>
      <c r="AH410" s="57"/>
      <c r="AI410" s="57" t="s">
        <v>398</v>
      </c>
      <c r="AJ410" s="57"/>
      <c r="AK410" s="57"/>
      <c r="AL410" s="38"/>
      <c r="AM410" s="38"/>
      <c r="AN410" s="38"/>
      <c r="AO410" s="38"/>
      <c r="AP410" s="38"/>
      <c r="AQ410" s="30" t="s">
        <v>398</v>
      </c>
      <c r="AR410" s="76" t="s">
        <v>398</v>
      </c>
      <c r="AS410" s="76"/>
      <c r="AT410" s="76"/>
      <c r="AU410" s="76" t="s">
        <v>398</v>
      </c>
      <c r="AV410" s="76" t="s">
        <v>398</v>
      </c>
      <c r="AW410" s="76"/>
      <c r="AX410" s="76"/>
      <c r="AY410" s="76" t="s">
        <v>398</v>
      </c>
      <c r="AZ410" s="76" t="s">
        <v>398</v>
      </c>
      <c r="BA410" s="76"/>
      <c r="BB410" s="76"/>
      <c r="BC410" s="76" t="s">
        <v>398</v>
      </c>
      <c r="BD410" s="76" t="s">
        <v>398</v>
      </c>
      <c r="BE410" s="38"/>
      <c r="BF410" s="38"/>
      <c r="BG410" s="38"/>
      <c r="BH410" s="38"/>
      <c r="BI410" s="38"/>
      <c r="BJ410" s="38"/>
      <c r="BK410" s="38" t="s">
        <v>398</v>
      </c>
      <c r="BL410" s="38" t="s">
        <v>398</v>
      </c>
      <c r="BM410" s="38"/>
      <c r="BN410" s="38"/>
      <c r="BO410" s="38" t="s">
        <v>398</v>
      </c>
      <c r="BP410" s="38" t="s">
        <v>398</v>
      </c>
      <c r="BQ410" s="38"/>
      <c r="BR410" s="38"/>
      <c r="BS410" s="38" t="s">
        <v>398</v>
      </c>
      <c r="BT410" s="38" t="s">
        <v>398</v>
      </c>
      <c r="BU410" s="38"/>
      <c r="BV410" s="38"/>
      <c r="BW410" s="38" t="s">
        <v>398</v>
      </c>
      <c r="BX410" s="38" t="s">
        <v>398</v>
      </c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>
        <f t="shared" si="1173"/>
        <v>8</v>
      </c>
      <c r="AGL410" s="36" t="str">
        <f t="shared" si="1186"/>
        <v/>
      </c>
      <c r="AGM410" s="36" t="str">
        <f t="shared" si="1174"/>
        <v/>
      </c>
      <c r="AGN410" s="39">
        <f t="shared" si="1187"/>
        <v>26</v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899" s="5" customFormat="1" outlineLevel="1" x14ac:dyDescent="0.25">
      <c r="A411" s="43">
        <f t="shared" si="1206"/>
        <v>14</v>
      </c>
      <c r="B411" s="46" t="s">
        <v>262</v>
      </c>
      <c r="C411" s="37"/>
      <c r="D411" s="35"/>
      <c r="E411" s="35"/>
      <c r="F411" s="35"/>
      <c r="G411" s="57" t="s">
        <v>398</v>
      </c>
      <c r="H411" s="57"/>
      <c r="I411" s="57"/>
      <c r="J411" s="57"/>
      <c r="K411" s="57" t="s">
        <v>398</v>
      </c>
      <c r="L411" s="57" t="s">
        <v>398</v>
      </c>
      <c r="M411" s="57"/>
      <c r="N411" s="57"/>
      <c r="O411" s="57" t="s">
        <v>398</v>
      </c>
      <c r="P411" s="57"/>
      <c r="Q411" s="57"/>
      <c r="R411" s="38"/>
      <c r="S411" s="38"/>
      <c r="T411" s="38"/>
      <c r="U411" s="38"/>
      <c r="V411" s="38"/>
      <c r="W411" s="37"/>
      <c r="X411" s="64" t="s">
        <v>398</v>
      </c>
      <c r="Y411" s="64" t="s">
        <v>398</v>
      </c>
      <c r="Z411" s="64"/>
      <c r="AA411" s="57" t="s">
        <v>398</v>
      </c>
      <c r="AB411" s="57"/>
      <c r="AC411" s="57"/>
      <c r="AD411" s="57"/>
      <c r="AE411" s="57" t="s">
        <v>398</v>
      </c>
      <c r="AF411" s="57" t="s">
        <v>398</v>
      </c>
      <c r="AG411" s="57"/>
      <c r="AH411" s="57"/>
      <c r="AI411" s="57" t="s">
        <v>398</v>
      </c>
      <c r="AJ411" s="57"/>
      <c r="AK411" s="57"/>
      <c r="AL411" s="38"/>
      <c r="AM411" s="38"/>
      <c r="AN411" s="38"/>
      <c r="AO411" s="38"/>
      <c r="AP411" s="38"/>
      <c r="AQ411" s="30" t="s">
        <v>398</v>
      </c>
      <c r="AR411" s="76" t="s">
        <v>398</v>
      </c>
      <c r="AS411" s="76"/>
      <c r="AT411" s="76"/>
      <c r="AU411" s="76" t="s">
        <v>398</v>
      </c>
      <c r="AV411" s="76" t="s">
        <v>398</v>
      </c>
      <c r="AW411" s="76"/>
      <c r="AX411" s="76"/>
      <c r="AY411" s="76" t="s">
        <v>398</v>
      </c>
      <c r="AZ411" s="76" t="s">
        <v>398</v>
      </c>
      <c r="BA411" s="76"/>
      <c r="BB411" s="76"/>
      <c r="BC411" s="76" t="s">
        <v>398</v>
      </c>
      <c r="BD411" s="76" t="s">
        <v>398</v>
      </c>
      <c r="BE411" s="38"/>
      <c r="BF411" s="38"/>
      <c r="BG411" s="38"/>
      <c r="BH411" s="38"/>
      <c r="BI411" s="38"/>
      <c r="BJ411" s="38"/>
      <c r="BK411" s="38" t="s">
        <v>398</v>
      </c>
      <c r="BL411" s="38" t="s">
        <v>398</v>
      </c>
      <c r="BM411" s="38"/>
      <c r="BN411" s="38"/>
      <c r="BO411" s="38" t="s">
        <v>398</v>
      </c>
      <c r="BP411" s="38" t="s">
        <v>398</v>
      </c>
      <c r="BQ411" s="38"/>
      <c r="BR411" s="38"/>
      <c r="BS411" s="38" t="s">
        <v>398</v>
      </c>
      <c r="BT411" s="38" t="s">
        <v>398</v>
      </c>
      <c r="BU411" s="38"/>
      <c r="BV411" s="38"/>
      <c r="BW411" s="38" t="s">
        <v>398</v>
      </c>
      <c r="BX411" s="38" t="s">
        <v>398</v>
      </c>
      <c r="BY411" s="38"/>
      <c r="BZ411" s="38"/>
      <c r="CA411" s="38"/>
      <c r="CB411" s="38"/>
      <c r="CC411" s="38"/>
      <c r="CD411" s="38"/>
      <c r="CE411" s="37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7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7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35" t="str">
        <f t="shared" si="1184"/>
        <v/>
      </c>
      <c r="AGG411" s="43" t="str">
        <f t="shared" si="1185"/>
        <v/>
      </c>
      <c r="AGH411" s="35">
        <f t="shared" si="1173"/>
        <v>8</v>
      </c>
      <c r="AGL411" s="36" t="str">
        <f t="shared" si="1186"/>
        <v/>
      </c>
      <c r="AGM411" s="36" t="str">
        <f t="shared" si="1174"/>
        <v/>
      </c>
      <c r="AGN411" s="39">
        <f t="shared" si="1187"/>
        <v>26</v>
      </c>
      <c r="AGO411" s="36" t="str">
        <f t="shared" si="1188"/>
        <v/>
      </c>
      <c r="AGP411" s="36" t="str">
        <f t="shared" si="1175"/>
        <v/>
      </c>
      <c r="AGQ411" s="39" t="str">
        <f t="shared" si="1189"/>
        <v/>
      </c>
      <c r="AGR411" s="36" t="str">
        <f t="shared" si="1190"/>
        <v/>
      </c>
      <c r="AGS411" s="36" t="str">
        <f t="shared" si="1176"/>
        <v/>
      </c>
      <c r="AGT411" s="39" t="str">
        <f t="shared" si="1191"/>
        <v/>
      </c>
      <c r="AGU411" s="36" t="str">
        <f t="shared" si="1192"/>
        <v/>
      </c>
      <c r="AGV411" s="36" t="str">
        <f t="shared" si="1177"/>
        <v/>
      </c>
      <c r="AGW411" s="39" t="str">
        <f t="shared" si="1193"/>
        <v/>
      </c>
      <c r="AGX411" s="36" t="str">
        <f t="shared" si="1194"/>
        <v/>
      </c>
      <c r="AGY411" s="36" t="str">
        <f t="shared" si="1178"/>
        <v/>
      </c>
      <c r="AGZ411" s="39" t="str">
        <f t="shared" si="1195"/>
        <v/>
      </c>
      <c r="AHA411" s="36" t="str">
        <f t="shared" si="1196"/>
        <v/>
      </c>
      <c r="AHB411" s="36" t="str">
        <f t="shared" si="1179"/>
        <v/>
      </c>
      <c r="AHC411" s="39" t="str">
        <f t="shared" si="1197"/>
        <v/>
      </c>
      <c r="AHD411" s="36" t="str">
        <f t="shared" si="1198"/>
        <v/>
      </c>
      <c r="AHE411" s="36" t="str">
        <f t="shared" si="1180"/>
        <v/>
      </c>
      <c r="AHF411" s="39" t="str">
        <f t="shared" si="1199"/>
        <v/>
      </c>
      <c r="AHG411" s="36" t="str">
        <f t="shared" si="1200"/>
        <v/>
      </c>
      <c r="AHH411" s="36" t="str">
        <f t="shared" si="1181"/>
        <v/>
      </c>
      <c r="AHI411" s="39" t="str">
        <f t="shared" si="1201"/>
        <v/>
      </c>
      <c r="AHJ411" s="36" t="str">
        <f t="shared" si="1202"/>
        <v/>
      </c>
      <c r="AHK411" s="36" t="str">
        <f t="shared" si="1182"/>
        <v/>
      </c>
      <c r="AHL411" s="39" t="str">
        <f t="shared" si="1203"/>
        <v/>
      </c>
      <c r="AHM411" s="36" t="str">
        <f t="shared" si="1204"/>
        <v/>
      </c>
      <c r="AHN411" s="36" t="str">
        <f t="shared" si="1183"/>
        <v/>
      </c>
      <c r="AHO411" s="39" t="str">
        <f t="shared" si="1205"/>
        <v/>
      </c>
    </row>
    <row r="412" spans="1:899" s="5" customFormat="1" outlineLevel="1" x14ac:dyDescent="0.25">
      <c r="A412" s="43">
        <f t="shared" si="1206"/>
        <v>15</v>
      </c>
      <c r="B412" s="46" t="s">
        <v>263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38"/>
      <c r="S412" s="38"/>
      <c r="T412" s="38"/>
      <c r="U412" s="38"/>
      <c r="V412" s="38"/>
      <c r="W412" s="37"/>
      <c r="X412" s="64"/>
      <c r="Y412" s="64"/>
      <c r="Z412" s="64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38"/>
      <c r="AM412" s="38"/>
      <c r="AN412" s="38"/>
      <c r="AO412" s="38"/>
      <c r="AP412" s="38"/>
      <c r="AQ412" s="30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7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 t="shared" si="1184"/>
        <v/>
      </c>
      <c r="AGG412" s="43" t="str">
        <f t="shared" si="1185"/>
        <v/>
      </c>
      <c r="AGH412" s="35" t="str">
        <f t="shared" si="1173"/>
        <v/>
      </c>
      <c r="AGL412" s="36" t="str">
        <f t="shared" si="1186"/>
        <v/>
      </c>
      <c r="AGM412" s="36" t="str">
        <f t="shared" si="1174"/>
        <v/>
      </c>
      <c r="AGN412" s="39" t="str">
        <f t="shared" si="1187"/>
        <v/>
      </c>
      <c r="AGO412" s="36" t="str">
        <f t="shared" si="1188"/>
        <v/>
      </c>
      <c r="AGP412" s="36" t="str">
        <f t="shared" si="1175"/>
        <v/>
      </c>
      <c r="AGQ412" s="39" t="str">
        <f t="shared" si="1189"/>
        <v/>
      </c>
      <c r="AGR412" s="36" t="str">
        <f t="shared" si="1190"/>
        <v/>
      </c>
      <c r="AGS412" s="36" t="str">
        <f t="shared" si="1176"/>
        <v/>
      </c>
      <c r="AGT412" s="39" t="str">
        <f t="shared" si="1191"/>
        <v/>
      </c>
      <c r="AGU412" s="36" t="str">
        <f t="shared" si="1192"/>
        <v/>
      </c>
      <c r="AGV412" s="36" t="str">
        <f t="shared" si="1177"/>
        <v/>
      </c>
      <c r="AGW412" s="39" t="str">
        <f t="shared" si="1193"/>
        <v/>
      </c>
      <c r="AGX412" s="36" t="str">
        <f t="shared" si="1194"/>
        <v/>
      </c>
      <c r="AGY412" s="36" t="str">
        <f t="shared" si="1178"/>
        <v/>
      </c>
      <c r="AGZ412" s="39" t="str">
        <f t="shared" si="1195"/>
        <v/>
      </c>
      <c r="AHA412" s="36" t="str">
        <f t="shared" si="1196"/>
        <v/>
      </c>
      <c r="AHB412" s="36" t="str">
        <f t="shared" si="1179"/>
        <v/>
      </c>
      <c r="AHC412" s="39" t="str">
        <f t="shared" si="1197"/>
        <v/>
      </c>
      <c r="AHD412" s="36" t="str">
        <f t="shared" si="1198"/>
        <v/>
      </c>
      <c r="AHE412" s="36" t="str">
        <f t="shared" si="1180"/>
        <v/>
      </c>
      <c r="AHF412" s="39" t="str">
        <f t="shared" si="1199"/>
        <v/>
      </c>
      <c r="AHG412" s="36" t="str">
        <f t="shared" si="1200"/>
        <v/>
      </c>
      <c r="AHH412" s="36" t="str">
        <f t="shared" si="1181"/>
        <v/>
      </c>
      <c r="AHI412" s="39" t="str">
        <f t="shared" si="1201"/>
        <v/>
      </c>
      <c r="AHJ412" s="36" t="str">
        <f t="shared" si="1202"/>
        <v/>
      </c>
      <c r="AHK412" s="36" t="str">
        <f t="shared" si="1182"/>
        <v/>
      </c>
      <c r="AHL412" s="39" t="str">
        <f t="shared" si="1203"/>
        <v/>
      </c>
      <c r="AHM412" s="36" t="str">
        <f t="shared" si="1204"/>
        <v/>
      </c>
      <c r="AHN412" s="36" t="str">
        <f t="shared" si="1183"/>
        <v/>
      </c>
      <c r="AHO412" s="39" t="str">
        <f t="shared" si="1205"/>
        <v/>
      </c>
    </row>
    <row r="413" spans="1:899" s="5" customFormat="1" outlineLevel="1" x14ac:dyDescent="0.25">
      <c r="A413" s="43">
        <f t="shared" si="1206"/>
        <v>16</v>
      </c>
      <c r="B413" s="46" t="s">
        <v>264</v>
      </c>
      <c r="C413" s="37"/>
      <c r="D413" s="35"/>
      <c r="E413" s="35"/>
      <c r="F413" s="35"/>
      <c r="G413" s="57" t="s">
        <v>398</v>
      </c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38"/>
      <c r="S413" s="38"/>
      <c r="T413" s="38"/>
      <c r="U413" s="38"/>
      <c r="V413" s="38"/>
      <c r="W413" s="37"/>
      <c r="X413" s="64" t="s">
        <v>398</v>
      </c>
      <c r="Y413" s="64" t="s">
        <v>398</v>
      </c>
      <c r="Z413" s="64"/>
      <c r="AA413" s="57" t="s">
        <v>398</v>
      </c>
      <c r="AB413" s="57"/>
      <c r="AC413" s="57"/>
      <c r="AD413" s="57"/>
      <c r="AE413" s="57" t="s">
        <v>398</v>
      </c>
      <c r="AF413" s="57" t="s">
        <v>398</v>
      </c>
      <c r="AG413" s="57"/>
      <c r="AH413" s="57"/>
      <c r="AI413" s="57"/>
      <c r="AJ413" s="57"/>
      <c r="AK413" s="57"/>
      <c r="AL413" s="38"/>
      <c r="AM413" s="38"/>
      <c r="AN413" s="38"/>
      <c r="AO413" s="38"/>
      <c r="AP413" s="38"/>
      <c r="AQ413" s="30" t="s">
        <v>398</v>
      </c>
      <c r="AR413" s="76" t="s">
        <v>398</v>
      </c>
      <c r="AS413" s="76"/>
      <c r="AT413" s="76"/>
      <c r="AU413" s="76" t="s">
        <v>409</v>
      </c>
      <c r="AV413" s="76" t="s">
        <v>409</v>
      </c>
      <c r="AW413" s="76"/>
      <c r="AX413" s="76"/>
      <c r="AY413" s="76" t="s">
        <v>409</v>
      </c>
      <c r="AZ413" s="76" t="s">
        <v>409</v>
      </c>
      <c r="BA413" s="76"/>
      <c r="BB413" s="76"/>
      <c r="BC413" s="76" t="s">
        <v>409</v>
      </c>
      <c r="BD413" s="76" t="s">
        <v>409</v>
      </c>
      <c r="BE413" s="38"/>
      <c r="BF413" s="38"/>
      <c r="BG413" s="38"/>
      <c r="BH413" s="38"/>
      <c r="BI413" s="38"/>
      <c r="BJ413" s="38"/>
      <c r="BK413" s="38" t="s">
        <v>398</v>
      </c>
      <c r="BL413" s="38" t="s">
        <v>398</v>
      </c>
      <c r="BM413" s="38"/>
      <c r="BN413" s="38"/>
      <c r="BO413" s="38" t="s">
        <v>398</v>
      </c>
      <c r="BP413" s="38" t="s">
        <v>398</v>
      </c>
      <c r="BQ413" s="38"/>
      <c r="BR413" s="38"/>
      <c r="BS413" s="38" t="s">
        <v>398</v>
      </c>
      <c r="BT413" s="38" t="s">
        <v>398</v>
      </c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si="1184"/>
        <v/>
      </c>
      <c r="AGG413" s="43" t="str">
        <f t="shared" si="1185"/>
        <v/>
      </c>
      <c r="AGH413" s="35">
        <f t="shared" si="1173"/>
        <v>6</v>
      </c>
      <c r="AGL413" s="36">
        <f t="shared" si="1186"/>
        <v>6</v>
      </c>
      <c r="AGM413" s="36" t="str">
        <f t="shared" si="1174"/>
        <v/>
      </c>
      <c r="AGN413" s="39">
        <f t="shared" si="1187"/>
        <v>14</v>
      </c>
      <c r="AGO413" s="36" t="str">
        <f t="shared" si="1188"/>
        <v/>
      </c>
      <c r="AGP413" s="36" t="str">
        <f t="shared" si="1175"/>
        <v/>
      </c>
      <c r="AGQ413" s="39" t="str">
        <f t="shared" si="1189"/>
        <v/>
      </c>
      <c r="AGR413" s="36" t="str">
        <f t="shared" si="1190"/>
        <v/>
      </c>
      <c r="AGS413" s="36" t="str">
        <f t="shared" si="1176"/>
        <v/>
      </c>
      <c r="AGT413" s="39" t="str">
        <f t="shared" si="1191"/>
        <v/>
      </c>
      <c r="AGU413" s="36" t="str">
        <f t="shared" si="1192"/>
        <v/>
      </c>
      <c r="AGV413" s="36" t="str">
        <f t="shared" si="1177"/>
        <v/>
      </c>
      <c r="AGW413" s="39" t="str">
        <f t="shared" si="1193"/>
        <v/>
      </c>
      <c r="AGX413" s="36" t="str">
        <f t="shared" si="1194"/>
        <v/>
      </c>
      <c r="AGY413" s="36" t="str">
        <f t="shared" si="1178"/>
        <v/>
      </c>
      <c r="AGZ413" s="39" t="str">
        <f t="shared" si="1195"/>
        <v/>
      </c>
      <c r="AHA413" s="36" t="str">
        <f t="shared" si="1196"/>
        <v/>
      </c>
      <c r="AHB413" s="36" t="str">
        <f t="shared" si="1179"/>
        <v/>
      </c>
      <c r="AHC413" s="39" t="str">
        <f t="shared" si="1197"/>
        <v/>
      </c>
      <c r="AHD413" s="36" t="str">
        <f t="shared" si="1198"/>
        <v/>
      </c>
      <c r="AHE413" s="36" t="str">
        <f t="shared" si="1180"/>
        <v/>
      </c>
      <c r="AHF413" s="39" t="str">
        <f t="shared" si="1199"/>
        <v/>
      </c>
      <c r="AHG413" s="36" t="str">
        <f t="shared" si="1200"/>
        <v/>
      </c>
      <c r="AHH413" s="36" t="str">
        <f t="shared" si="1181"/>
        <v/>
      </c>
      <c r="AHI413" s="39" t="str">
        <f t="shared" si="1201"/>
        <v/>
      </c>
      <c r="AHJ413" s="36" t="str">
        <f t="shared" si="1202"/>
        <v/>
      </c>
      <c r="AHK413" s="36" t="str">
        <f t="shared" si="1182"/>
        <v/>
      </c>
      <c r="AHL413" s="39" t="str">
        <f t="shared" si="1203"/>
        <v/>
      </c>
      <c r="AHM413" s="36" t="str">
        <f t="shared" si="1204"/>
        <v/>
      </c>
      <c r="AHN413" s="36" t="str">
        <f t="shared" si="1183"/>
        <v/>
      </c>
      <c r="AHO413" s="39" t="str">
        <f t="shared" si="1205"/>
        <v/>
      </c>
    </row>
    <row r="414" spans="1:899" s="5" customFormat="1" outlineLevel="1" x14ac:dyDescent="0.25">
      <c r="A414" s="43">
        <f t="shared" si="1206"/>
        <v>17</v>
      </c>
      <c r="B414" s="46" t="s">
        <v>265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38"/>
      <c r="S414" s="38"/>
      <c r="T414" s="38"/>
      <c r="U414" s="38"/>
      <c r="V414" s="38"/>
      <c r="W414" s="37"/>
      <c r="X414" s="64"/>
      <c r="Y414" s="64"/>
      <c r="Z414" s="64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38"/>
      <c r="AM414" s="38"/>
      <c r="AN414" s="38"/>
      <c r="AO414" s="38"/>
      <c r="AP414" s="38"/>
      <c r="AQ414" s="30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7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184"/>
        <v/>
      </c>
      <c r="AGG414" s="43" t="str">
        <f t="shared" si="1185"/>
        <v/>
      </c>
      <c r="AGH414" s="35" t="str">
        <f t="shared" si="1173"/>
        <v/>
      </c>
      <c r="AGL414" s="36" t="str">
        <f t="shared" si="1186"/>
        <v/>
      </c>
      <c r="AGM414" s="36" t="str">
        <f t="shared" si="1174"/>
        <v/>
      </c>
      <c r="AGN414" s="39" t="str">
        <f t="shared" si="1187"/>
        <v/>
      </c>
      <c r="AGO414" s="36" t="str">
        <f t="shared" si="1188"/>
        <v/>
      </c>
      <c r="AGP414" s="36" t="str">
        <f t="shared" si="1175"/>
        <v/>
      </c>
      <c r="AGQ414" s="39" t="str">
        <f t="shared" si="1189"/>
        <v/>
      </c>
      <c r="AGR414" s="36" t="str">
        <f t="shared" si="1190"/>
        <v/>
      </c>
      <c r="AGS414" s="36" t="str">
        <f t="shared" si="1176"/>
        <v/>
      </c>
      <c r="AGT414" s="39" t="str">
        <f t="shared" si="1191"/>
        <v/>
      </c>
      <c r="AGU414" s="36" t="str">
        <f t="shared" si="1192"/>
        <v/>
      </c>
      <c r="AGV414" s="36" t="str">
        <f t="shared" si="1177"/>
        <v/>
      </c>
      <c r="AGW414" s="39" t="str">
        <f t="shared" si="1193"/>
        <v/>
      </c>
      <c r="AGX414" s="36" t="str">
        <f t="shared" si="1194"/>
        <v/>
      </c>
      <c r="AGY414" s="36" t="str">
        <f t="shared" si="1178"/>
        <v/>
      </c>
      <c r="AGZ414" s="39" t="str">
        <f t="shared" si="1195"/>
        <v/>
      </c>
      <c r="AHA414" s="36" t="str">
        <f t="shared" si="1196"/>
        <v/>
      </c>
      <c r="AHB414" s="36" t="str">
        <f t="shared" si="1179"/>
        <v/>
      </c>
      <c r="AHC414" s="39" t="str">
        <f t="shared" si="1197"/>
        <v/>
      </c>
      <c r="AHD414" s="36" t="str">
        <f t="shared" si="1198"/>
        <v/>
      </c>
      <c r="AHE414" s="36" t="str">
        <f t="shared" si="1180"/>
        <v/>
      </c>
      <c r="AHF414" s="39" t="str">
        <f t="shared" si="1199"/>
        <v/>
      </c>
      <c r="AHG414" s="36" t="str">
        <f t="shared" si="1200"/>
        <v/>
      </c>
      <c r="AHH414" s="36" t="str">
        <f t="shared" si="1181"/>
        <v/>
      </c>
      <c r="AHI414" s="39" t="str">
        <f t="shared" si="1201"/>
        <v/>
      </c>
      <c r="AHJ414" s="36" t="str">
        <f t="shared" si="1202"/>
        <v/>
      </c>
      <c r="AHK414" s="36" t="str">
        <f t="shared" si="1182"/>
        <v/>
      </c>
      <c r="AHL414" s="39" t="str">
        <f t="shared" si="1203"/>
        <v/>
      </c>
      <c r="AHM414" s="36" t="str">
        <f t="shared" si="1204"/>
        <v/>
      </c>
      <c r="AHN414" s="36" t="str">
        <f t="shared" si="1183"/>
        <v/>
      </c>
      <c r="AHO414" s="39" t="str">
        <f t="shared" si="1205"/>
        <v/>
      </c>
    </row>
    <row r="415" spans="1:899" s="5" customFormat="1" outlineLevel="1" x14ac:dyDescent="0.25">
      <c r="A415" s="43">
        <f t="shared" si="1206"/>
        <v>18</v>
      </c>
      <c r="B415" s="46" t="s">
        <v>266</v>
      </c>
      <c r="C415" s="37"/>
      <c r="D415" s="35"/>
      <c r="E415" s="35"/>
      <c r="F415" s="35"/>
      <c r="G415" s="57" t="s">
        <v>398</v>
      </c>
      <c r="H415" s="57"/>
      <c r="I415" s="57"/>
      <c r="J415" s="57"/>
      <c r="K415" s="57" t="s">
        <v>398</v>
      </c>
      <c r="L415" s="57" t="s">
        <v>398</v>
      </c>
      <c r="M415" s="57"/>
      <c r="N415" s="57"/>
      <c r="O415" s="57" t="s">
        <v>398</v>
      </c>
      <c r="P415" s="57"/>
      <c r="Q415" s="57"/>
      <c r="R415" s="38"/>
      <c r="S415" s="38"/>
      <c r="T415" s="38"/>
      <c r="U415" s="38"/>
      <c r="V415" s="38"/>
      <c r="W415" s="37"/>
      <c r="X415" s="64"/>
      <c r="Y415" s="64"/>
      <c r="Z415" s="64"/>
      <c r="AA415" s="57" t="s">
        <v>398</v>
      </c>
      <c r="AB415" s="57"/>
      <c r="AC415" s="57"/>
      <c r="AD415" s="57"/>
      <c r="AE415" s="57" t="s">
        <v>398</v>
      </c>
      <c r="AF415" s="57" t="s">
        <v>398</v>
      </c>
      <c r="AG415" s="57"/>
      <c r="AH415" s="57"/>
      <c r="AI415" s="57" t="s">
        <v>398</v>
      </c>
      <c r="AJ415" s="57"/>
      <c r="AK415" s="57"/>
      <c r="AL415" s="38"/>
      <c r="AM415" s="38"/>
      <c r="AN415" s="38"/>
      <c r="AO415" s="38"/>
      <c r="AP415" s="38"/>
      <c r="AQ415" s="30" t="s">
        <v>398</v>
      </c>
      <c r="AR415" s="76" t="s">
        <v>398</v>
      </c>
      <c r="AS415" s="76"/>
      <c r="AT415" s="76"/>
      <c r="AU415" s="76" t="s">
        <v>398</v>
      </c>
      <c r="AV415" s="76" t="s">
        <v>398</v>
      </c>
      <c r="AW415" s="76"/>
      <c r="AX415" s="76"/>
      <c r="AY415" s="76" t="s">
        <v>398</v>
      </c>
      <c r="AZ415" s="76" t="s">
        <v>398</v>
      </c>
      <c r="BA415" s="76"/>
      <c r="BB415" s="76"/>
      <c r="BC415" s="76" t="s">
        <v>398</v>
      </c>
      <c r="BD415" s="76" t="s">
        <v>398</v>
      </c>
      <c r="BE415" s="38"/>
      <c r="BF415" s="38"/>
      <c r="BG415" s="38"/>
      <c r="BH415" s="38"/>
      <c r="BI415" s="38"/>
      <c r="BJ415" s="38"/>
      <c r="BK415" s="38" t="s">
        <v>398</v>
      </c>
      <c r="BL415" s="38" t="s">
        <v>398</v>
      </c>
      <c r="BM415" s="38"/>
      <c r="BN415" s="38"/>
      <c r="BO415" s="38" t="s">
        <v>398</v>
      </c>
      <c r="BP415" s="38" t="s">
        <v>398</v>
      </c>
      <c r="BQ415" s="38"/>
      <c r="BR415" s="38"/>
      <c r="BS415" s="38" t="s">
        <v>398</v>
      </c>
      <c r="BT415" s="38" t="s">
        <v>398</v>
      </c>
      <c r="BU415" s="38"/>
      <c r="BV415" s="38"/>
      <c r="BW415" s="38" t="s">
        <v>398</v>
      </c>
      <c r="BX415" s="38" t="s">
        <v>398</v>
      </c>
      <c r="BY415" s="38"/>
      <c r="BZ415" s="38"/>
      <c r="CA415" s="38"/>
      <c r="CB415" s="38"/>
      <c r="CC415" s="38"/>
      <c r="CD415" s="38"/>
      <c r="CE415" s="37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7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7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7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184"/>
        <v/>
      </c>
      <c r="AGG415" s="43" t="str">
        <f t="shared" si="1185"/>
        <v/>
      </c>
      <c r="AGH415" s="35">
        <f t="shared" si="1173"/>
        <v>8</v>
      </c>
      <c r="AGL415" s="36" t="str">
        <f t="shared" si="1186"/>
        <v/>
      </c>
      <c r="AGM415" s="36" t="str">
        <f t="shared" si="1174"/>
        <v/>
      </c>
      <c r="AGN415" s="39">
        <f t="shared" si="1187"/>
        <v>24</v>
      </c>
      <c r="AGO415" s="36" t="str">
        <f t="shared" si="1188"/>
        <v/>
      </c>
      <c r="AGP415" s="36" t="str">
        <f t="shared" si="1175"/>
        <v/>
      </c>
      <c r="AGQ415" s="39" t="str">
        <f t="shared" si="1189"/>
        <v/>
      </c>
      <c r="AGR415" s="36" t="str">
        <f t="shared" si="1190"/>
        <v/>
      </c>
      <c r="AGS415" s="36" t="str">
        <f t="shared" si="1176"/>
        <v/>
      </c>
      <c r="AGT415" s="39" t="str">
        <f t="shared" si="1191"/>
        <v/>
      </c>
      <c r="AGU415" s="36" t="str">
        <f t="shared" si="1192"/>
        <v/>
      </c>
      <c r="AGV415" s="36" t="str">
        <f t="shared" si="1177"/>
        <v/>
      </c>
      <c r="AGW415" s="39" t="str">
        <f t="shared" si="1193"/>
        <v/>
      </c>
      <c r="AGX415" s="36" t="str">
        <f t="shared" si="1194"/>
        <v/>
      </c>
      <c r="AGY415" s="36" t="str">
        <f t="shared" si="1178"/>
        <v/>
      </c>
      <c r="AGZ415" s="39" t="str">
        <f t="shared" si="1195"/>
        <v/>
      </c>
      <c r="AHA415" s="36" t="str">
        <f t="shared" si="1196"/>
        <v/>
      </c>
      <c r="AHB415" s="36" t="str">
        <f t="shared" si="1179"/>
        <v/>
      </c>
      <c r="AHC415" s="39" t="str">
        <f t="shared" si="1197"/>
        <v/>
      </c>
      <c r="AHD415" s="36" t="str">
        <f t="shared" si="1198"/>
        <v/>
      </c>
      <c r="AHE415" s="36" t="str">
        <f t="shared" si="1180"/>
        <v/>
      </c>
      <c r="AHF415" s="39" t="str">
        <f t="shared" si="1199"/>
        <v/>
      </c>
      <c r="AHG415" s="36" t="str">
        <f t="shared" si="1200"/>
        <v/>
      </c>
      <c r="AHH415" s="36" t="str">
        <f t="shared" si="1181"/>
        <v/>
      </c>
      <c r="AHI415" s="39" t="str">
        <f t="shared" si="1201"/>
        <v/>
      </c>
      <c r="AHJ415" s="36" t="str">
        <f t="shared" si="1202"/>
        <v/>
      </c>
      <c r="AHK415" s="36" t="str">
        <f t="shared" si="1182"/>
        <v/>
      </c>
      <c r="AHL415" s="39" t="str">
        <f t="shared" si="1203"/>
        <v/>
      </c>
      <c r="AHM415" s="36" t="str">
        <f t="shared" si="1204"/>
        <v/>
      </c>
      <c r="AHN415" s="36" t="str">
        <f t="shared" si="1183"/>
        <v/>
      </c>
      <c r="AHO415" s="39" t="str">
        <f t="shared" si="1205"/>
        <v/>
      </c>
    </row>
    <row r="416" spans="1:899" s="5" customFormat="1" outlineLevel="1" x14ac:dyDescent="0.25">
      <c r="A416" s="43">
        <f t="shared" si="1206"/>
        <v>19</v>
      </c>
      <c r="B416" s="48"/>
      <c r="C416" s="37"/>
      <c r="D416" s="35"/>
      <c r="E416" s="35"/>
      <c r="F416" s="35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7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7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7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7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7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184"/>
        <v/>
      </c>
      <c r="AGG416" s="43" t="str">
        <f t="shared" si="1185"/>
        <v/>
      </c>
      <c r="AGH416" s="35" t="str">
        <f t="shared" si="1173"/>
        <v/>
      </c>
      <c r="AGL416" s="36" t="str">
        <f t="shared" si="1186"/>
        <v/>
      </c>
      <c r="AGM416" s="36" t="str">
        <f t="shared" si="1174"/>
        <v/>
      </c>
      <c r="AGN416" s="39" t="str">
        <f t="shared" si="1187"/>
        <v/>
      </c>
      <c r="AGO416" s="36" t="str">
        <f t="shared" si="1188"/>
        <v/>
      </c>
      <c r="AGP416" s="36" t="str">
        <f t="shared" si="1175"/>
        <v/>
      </c>
      <c r="AGQ416" s="39" t="str">
        <f t="shared" si="1189"/>
        <v/>
      </c>
      <c r="AGR416" s="36" t="str">
        <f t="shared" si="1190"/>
        <v/>
      </c>
      <c r="AGS416" s="36" t="str">
        <f t="shared" si="1176"/>
        <v/>
      </c>
      <c r="AGT416" s="39" t="str">
        <f t="shared" si="1191"/>
        <v/>
      </c>
      <c r="AGU416" s="36" t="str">
        <f t="shared" si="1192"/>
        <v/>
      </c>
      <c r="AGV416" s="36" t="str">
        <f t="shared" si="1177"/>
        <v/>
      </c>
      <c r="AGW416" s="39" t="str">
        <f t="shared" si="1193"/>
        <v/>
      </c>
      <c r="AGX416" s="36" t="str">
        <f t="shared" si="1194"/>
        <v/>
      </c>
      <c r="AGY416" s="36" t="str">
        <f t="shared" si="1178"/>
        <v/>
      </c>
      <c r="AGZ416" s="39" t="str">
        <f t="shared" si="1195"/>
        <v/>
      </c>
      <c r="AHA416" s="36" t="str">
        <f t="shared" si="1196"/>
        <v/>
      </c>
      <c r="AHB416" s="36" t="str">
        <f t="shared" si="1179"/>
        <v/>
      </c>
      <c r="AHC416" s="39" t="str">
        <f t="shared" si="1197"/>
        <v/>
      </c>
      <c r="AHD416" s="36" t="str">
        <f t="shared" si="1198"/>
        <v/>
      </c>
      <c r="AHE416" s="36" t="str">
        <f t="shared" si="1180"/>
        <v/>
      </c>
      <c r="AHF416" s="39" t="str">
        <f t="shared" si="1199"/>
        <v/>
      </c>
      <c r="AHG416" s="36" t="str">
        <f t="shared" si="1200"/>
        <v/>
      </c>
      <c r="AHH416" s="36" t="str">
        <f t="shared" si="1181"/>
        <v/>
      </c>
      <c r="AHI416" s="39" t="str">
        <f t="shared" si="1201"/>
        <v/>
      </c>
      <c r="AHJ416" s="36" t="str">
        <f t="shared" si="1202"/>
        <v/>
      </c>
      <c r="AHK416" s="36" t="str">
        <f t="shared" si="1182"/>
        <v/>
      </c>
      <c r="AHL416" s="39" t="str">
        <f t="shared" si="1203"/>
        <v/>
      </c>
      <c r="AHM416" s="36" t="str">
        <f t="shared" si="1204"/>
        <v/>
      </c>
      <c r="AHN416" s="36" t="str">
        <f t="shared" si="1183"/>
        <v/>
      </c>
      <c r="AHO416" s="39" t="str">
        <f t="shared" si="1205"/>
        <v/>
      </c>
    </row>
    <row r="417" spans="1:918" s="5" customFormat="1" outlineLevel="1" x14ac:dyDescent="0.25">
      <c r="A417" s="43">
        <f t="shared" si="1206"/>
        <v>20</v>
      </c>
      <c r="B417" s="48"/>
      <c r="C417" s="37"/>
      <c r="D417" s="35"/>
      <c r="E417" s="35"/>
      <c r="F417" s="35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7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7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7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7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7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7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184"/>
        <v/>
      </c>
      <c r="AGG417" s="43" t="str">
        <f t="shared" si="1185"/>
        <v/>
      </c>
      <c r="AGH417" s="35" t="str">
        <f t="shared" si="1173"/>
        <v/>
      </c>
      <c r="AGL417" s="36" t="str">
        <f t="shared" si="1186"/>
        <v/>
      </c>
      <c r="AGM417" s="36" t="str">
        <f t="shared" si="1174"/>
        <v/>
      </c>
      <c r="AGN417" s="39" t="str">
        <f t="shared" si="1187"/>
        <v/>
      </c>
      <c r="AGO417" s="36" t="str">
        <f t="shared" si="1188"/>
        <v/>
      </c>
      <c r="AGP417" s="36" t="str">
        <f t="shared" si="1175"/>
        <v/>
      </c>
      <c r="AGQ417" s="39" t="str">
        <f t="shared" si="1189"/>
        <v/>
      </c>
      <c r="AGR417" s="36" t="str">
        <f t="shared" si="1190"/>
        <v/>
      </c>
      <c r="AGS417" s="36" t="str">
        <f t="shared" si="1176"/>
        <v/>
      </c>
      <c r="AGT417" s="39" t="str">
        <f t="shared" si="1191"/>
        <v/>
      </c>
      <c r="AGU417" s="36" t="str">
        <f t="shared" si="1192"/>
        <v/>
      </c>
      <c r="AGV417" s="36" t="str">
        <f t="shared" si="1177"/>
        <v/>
      </c>
      <c r="AGW417" s="39" t="str">
        <f t="shared" si="1193"/>
        <v/>
      </c>
      <c r="AGX417" s="36" t="str">
        <f t="shared" si="1194"/>
        <v/>
      </c>
      <c r="AGY417" s="36" t="str">
        <f t="shared" si="1178"/>
        <v/>
      </c>
      <c r="AGZ417" s="39" t="str">
        <f t="shared" si="1195"/>
        <v/>
      </c>
      <c r="AHA417" s="36" t="str">
        <f t="shared" si="1196"/>
        <v/>
      </c>
      <c r="AHB417" s="36" t="str">
        <f t="shared" si="1179"/>
        <v/>
      </c>
      <c r="AHC417" s="39" t="str">
        <f t="shared" si="1197"/>
        <v/>
      </c>
      <c r="AHD417" s="36" t="str">
        <f t="shared" si="1198"/>
        <v/>
      </c>
      <c r="AHE417" s="36" t="str">
        <f t="shared" si="1180"/>
        <v/>
      </c>
      <c r="AHF417" s="39" t="str">
        <f t="shared" si="1199"/>
        <v/>
      </c>
      <c r="AHG417" s="36" t="str">
        <f t="shared" si="1200"/>
        <v/>
      </c>
      <c r="AHH417" s="36" t="str">
        <f t="shared" si="1181"/>
        <v/>
      </c>
      <c r="AHI417" s="39" t="str">
        <f t="shared" si="1201"/>
        <v/>
      </c>
      <c r="AHJ417" s="36" t="str">
        <f t="shared" si="1202"/>
        <v/>
      </c>
      <c r="AHK417" s="36" t="str">
        <f t="shared" si="1182"/>
        <v/>
      </c>
      <c r="AHL417" s="39" t="str">
        <f t="shared" si="1203"/>
        <v/>
      </c>
      <c r="AHM417" s="36" t="str">
        <f t="shared" si="1204"/>
        <v/>
      </c>
      <c r="AHN417" s="36" t="str">
        <f t="shared" si="1183"/>
        <v/>
      </c>
      <c r="AHO417" s="39" t="str">
        <f t="shared" si="1205"/>
        <v/>
      </c>
    </row>
    <row r="418" spans="1:918" s="32" customFormat="1" x14ac:dyDescent="0.25">
      <c r="A418" s="31" t="s">
        <v>54</v>
      </c>
      <c r="C418" s="33"/>
      <c r="D418" s="33"/>
      <c r="E418" s="33"/>
      <c r="F418" s="34"/>
      <c r="G418" s="33"/>
      <c r="H418" s="33"/>
      <c r="I418" s="33"/>
      <c r="J418" s="34"/>
      <c r="K418" s="33"/>
      <c r="L418" s="33"/>
      <c r="M418" s="33"/>
      <c r="N418" s="34"/>
      <c r="O418" s="33"/>
      <c r="P418" s="33"/>
      <c r="Q418" s="33"/>
      <c r="R418" s="34"/>
      <c r="S418" s="33"/>
      <c r="T418" s="33"/>
      <c r="U418" s="33"/>
      <c r="V418" s="34"/>
      <c r="W418" s="33"/>
      <c r="X418" s="33"/>
      <c r="Y418" s="33"/>
      <c r="Z418" s="34"/>
      <c r="AA418" s="33"/>
      <c r="AB418" s="33"/>
      <c r="AC418" s="33"/>
      <c r="AD418" s="34"/>
      <c r="AE418" s="33"/>
      <c r="AF418" s="33"/>
      <c r="AG418" s="33"/>
      <c r="AH418" s="34"/>
      <c r="AI418" s="33"/>
      <c r="AJ418" s="33"/>
      <c r="AK418" s="33"/>
      <c r="AL418" s="34"/>
      <c r="AM418" s="33"/>
      <c r="AN418" s="33"/>
      <c r="AO418" s="33"/>
      <c r="AP418" s="34"/>
      <c r="AQ418" s="33"/>
      <c r="AR418" s="33"/>
      <c r="AS418" s="33"/>
      <c r="AT418" s="34"/>
      <c r="AU418" s="33"/>
      <c r="AV418" s="33"/>
      <c r="AW418" s="33"/>
      <c r="AX418" s="34"/>
      <c r="AY418" s="33"/>
      <c r="AZ418" s="33"/>
      <c r="BA418" s="33"/>
      <c r="BB418" s="34"/>
      <c r="BC418" s="33"/>
      <c r="BD418" s="33"/>
      <c r="BE418" s="33"/>
      <c r="BF418" s="34"/>
      <c r="BG418" s="33"/>
      <c r="BH418" s="33"/>
      <c r="BI418" s="33"/>
      <c r="BJ418" s="34"/>
      <c r="BK418" s="33"/>
      <c r="BL418" s="33"/>
      <c r="BM418" s="33"/>
      <c r="BN418" s="34"/>
      <c r="BO418" s="33"/>
      <c r="BP418" s="33"/>
      <c r="BQ418" s="33"/>
      <c r="BR418" s="34"/>
      <c r="BS418" s="33"/>
      <c r="BT418" s="33"/>
      <c r="BU418" s="33"/>
      <c r="BV418" s="34"/>
      <c r="BW418" s="33"/>
      <c r="BX418" s="33"/>
      <c r="BY418" s="33"/>
      <c r="BZ418" s="34"/>
      <c r="CA418" s="33"/>
      <c r="CB418" s="33"/>
      <c r="CC418" s="33"/>
      <c r="CD418" s="34"/>
      <c r="CE418" s="33"/>
      <c r="CF418" s="33"/>
      <c r="CG418" s="33"/>
      <c r="CH418" s="34"/>
      <c r="CI418" s="33"/>
      <c r="CJ418" s="33"/>
      <c r="CK418" s="33"/>
      <c r="CL418" s="34"/>
      <c r="CM418" s="33"/>
      <c r="CN418" s="33"/>
      <c r="CO418" s="33"/>
      <c r="CP418" s="34"/>
      <c r="CQ418" s="33"/>
      <c r="CR418" s="33"/>
      <c r="CS418" s="33"/>
      <c r="CT418" s="34"/>
      <c r="CU418" s="33"/>
      <c r="CV418" s="33"/>
      <c r="CW418" s="33"/>
      <c r="CX418" s="34"/>
      <c r="CY418" s="33"/>
      <c r="CZ418" s="33"/>
      <c r="DA418" s="33"/>
      <c r="DB418" s="34"/>
      <c r="DC418" s="33"/>
      <c r="DD418" s="33"/>
      <c r="DE418" s="33"/>
      <c r="DF418" s="34"/>
      <c r="DG418" s="33"/>
      <c r="DH418" s="33"/>
      <c r="DI418" s="33"/>
      <c r="DJ418" s="34"/>
      <c r="DK418" s="33"/>
      <c r="DL418" s="33"/>
      <c r="DM418" s="33"/>
      <c r="DN418" s="34"/>
      <c r="DO418" s="33"/>
      <c r="DP418" s="33"/>
      <c r="DQ418" s="33"/>
      <c r="DR418" s="34"/>
      <c r="DS418" s="33"/>
      <c r="DT418" s="33"/>
      <c r="DU418" s="33"/>
      <c r="DV418" s="34"/>
      <c r="DW418" s="33"/>
      <c r="DX418" s="33"/>
      <c r="DY418" s="33"/>
      <c r="DZ418" s="34"/>
      <c r="EA418" s="33"/>
      <c r="EB418" s="33"/>
      <c r="EC418" s="33"/>
      <c r="ED418" s="34"/>
      <c r="EE418" s="33"/>
      <c r="EF418" s="33"/>
      <c r="EG418" s="33"/>
      <c r="EH418" s="34"/>
      <c r="EI418" s="33"/>
      <c r="EJ418" s="33"/>
      <c r="EK418" s="33"/>
      <c r="EL418" s="34"/>
      <c r="EM418" s="33"/>
      <c r="EN418" s="33"/>
      <c r="EO418" s="33"/>
      <c r="EP418" s="34"/>
      <c r="EQ418" s="33"/>
      <c r="ER418" s="33"/>
      <c r="ES418" s="33"/>
      <c r="ET418" s="34"/>
      <c r="EU418" s="33"/>
      <c r="EV418" s="33"/>
      <c r="EW418" s="33"/>
      <c r="EX418" s="34"/>
      <c r="EY418" s="33"/>
      <c r="EZ418" s="33"/>
      <c r="FA418" s="33"/>
      <c r="FB418" s="34"/>
      <c r="FC418" s="33"/>
      <c r="FD418" s="33"/>
      <c r="FE418" s="33"/>
      <c r="FF418" s="34"/>
      <c r="FG418" s="33"/>
      <c r="FH418" s="33"/>
      <c r="FI418" s="33"/>
      <c r="FJ418" s="34"/>
      <c r="FK418" s="33"/>
      <c r="FL418" s="33"/>
      <c r="FM418" s="33"/>
      <c r="FN418" s="34"/>
      <c r="FO418" s="33"/>
      <c r="FP418" s="33"/>
      <c r="FQ418" s="33"/>
      <c r="FR418" s="34"/>
      <c r="FS418" s="33"/>
      <c r="FT418" s="33"/>
      <c r="FU418" s="33"/>
      <c r="FV418" s="34"/>
      <c r="FW418" s="33"/>
      <c r="FX418" s="33"/>
      <c r="FY418" s="33"/>
      <c r="FZ418" s="34"/>
      <c r="GA418" s="33"/>
      <c r="GB418" s="33"/>
      <c r="GC418" s="33"/>
      <c r="GD418" s="34"/>
      <c r="GE418" s="33"/>
      <c r="GF418" s="33"/>
      <c r="GG418" s="33"/>
      <c r="GH418" s="34"/>
      <c r="GI418" s="33"/>
      <c r="GJ418" s="33"/>
      <c r="GK418" s="33"/>
      <c r="GL418" s="34"/>
      <c r="GM418" s="33"/>
      <c r="GN418" s="33"/>
      <c r="GO418" s="33"/>
      <c r="GP418" s="34"/>
      <c r="GQ418" s="33"/>
      <c r="GR418" s="33"/>
      <c r="GS418" s="33"/>
      <c r="GT418" s="34"/>
      <c r="GU418" s="33"/>
      <c r="GV418" s="33"/>
      <c r="GW418" s="33"/>
      <c r="GX418" s="34"/>
      <c r="GY418" s="33"/>
      <c r="GZ418" s="33"/>
      <c r="HA418" s="33"/>
      <c r="HB418" s="34"/>
      <c r="HC418" s="33"/>
      <c r="HD418" s="33"/>
      <c r="HE418" s="33"/>
      <c r="HF418" s="34"/>
      <c r="HG418" s="33"/>
      <c r="HH418" s="33"/>
      <c r="HI418" s="33"/>
      <c r="HJ418" s="34"/>
      <c r="HK418" s="33"/>
      <c r="HL418" s="33"/>
      <c r="HM418" s="33"/>
      <c r="HN418" s="34"/>
      <c r="HO418" s="33"/>
      <c r="HP418" s="33"/>
      <c r="HQ418" s="33"/>
      <c r="HR418" s="34"/>
      <c r="HS418" s="33"/>
      <c r="HT418" s="33"/>
      <c r="HU418" s="33"/>
      <c r="HV418" s="34"/>
      <c r="HW418" s="33"/>
      <c r="HX418" s="33"/>
      <c r="HY418" s="33"/>
      <c r="HZ418" s="34"/>
      <c r="IA418" s="33"/>
      <c r="IB418" s="33"/>
      <c r="IC418" s="33"/>
      <c r="ID418" s="34"/>
      <c r="IE418" s="33"/>
      <c r="IF418" s="33"/>
      <c r="IG418" s="33"/>
      <c r="IH418" s="34"/>
      <c r="II418" s="33"/>
      <c r="IJ418" s="33"/>
      <c r="IK418" s="33"/>
      <c r="IL418" s="34"/>
      <c r="IM418" s="33"/>
      <c r="IN418" s="33"/>
      <c r="IO418" s="33"/>
      <c r="IP418" s="34"/>
      <c r="IQ418" s="33"/>
      <c r="IR418" s="33"/>
      <c r="IS418" s="33"/>
      <c r="IT418" s="34"/>
      <c r="IU418" s="33"/>
      <c r="IV418" s="33"/>
      <c r="IW418" s="33"/>
      <c r="IX418" s="34"/>
      <c r="IY418" s="33"/>
      <c r="IZ418" s="33"/>
      <c r="JA418" s="33"/>
      <c r="JB418" s="34"/>
      <c r="JC418" s="33"/>
      <c r="JD418" s="33"/>
      <c r="JE418" s="33"/>
      <c r="JF418" s="34"/>
      <c r="JG418" s="33"/>
      <c r="JH418" s="33"/>
      <c r="JI418" s="33"/>
      <c r="JJ418" s="34"/>
      <c r="JK418" s="33"/>
      <c r="JL418" s="33"/>
      <c r="JM418" s="33"/>
      <c r="JN418" s="34"/>
      <c r="JO418" s="33"/>
      <c r="JP418" s="33"/>
      <c r="JQ418" s="33"/>
      <c r="JR418" s="34"/>
      <c r="JS418" s="33"/>
      <c r="JT418" s="33"/>
      <c r="JU418" s="33"/>
      <c r="JV418" s="34"/>
      <c r="JW418" s="33"/>
      <c r="JX418" s="33"/>
      <c r="JY418" s="33"/>
      <c r="JZ418" s="34"/>
      <c r="KA418" s="33"/>
      <c r="KB418" s="33"/>
      <c r="KC418" s="33"/>
      <c r="KD418" s="34"/>
      <c r="KE418" s="33"/>
      <c r="KF418" s="33"/>
      <c r="KG418" s="33"/>
      <c r="KH418" s="34"/>
      <c r="KI418" s="33"/>
      <c r="KJ418" s="33"/>
      <c r="KK418" s="33"/>
      <c r="KL418" s="34"/>
      <c r="KM418" s="33"/>
      <c r="KN418" s="33"/>
      <c r="KO418" s="33"/>
      <c r="KP418" s="34"/>
      <c r="KQ418" s="33"/>
      <c r="KR418" s="33"/>
      <c r="KS418" s="33"/>
      <c r="KT418" s="34"/>
      <c r="KU418" s="33"/>
      <c r="KV418" s="33"/>
      <c r="KW418" s="33"/>
      <c r="KX418" s="34"/>
      <c r="KY418" s="33"/>
      <c r="KZ418" s="33"/>
      <c r="LA418" s="33"/>
      <c r="LB418" s="34"/>
      <c r="LC418" s="33"/>
      <c r="LD418" s="33"/>
      <c r="LE418" s="33"/>
      <c r="LF418" s="34"/>
      <c r="LG418" s="33"/>
      <c r="LH418" s="33"/>
      <c r="LI418" s="33"/>
      <c r="LJ418" s="34"/>
      <c r="LK418" s="33"/>
      <c r="LL418" s="33"/>
      <c r="LM418" s="33"/>
      <c r="LN418" s="34"/>
      <c r="LO418" s="33"/>
      <c r="LP418" s="33"/>
      <c r="LQ418" s="33"/>
      <c r="LR418" s="34"/>
      <c r="LS418" s="33"/>
      <c r="LT418" s="33"/>
      <c r="LU418" s="33"/>
      <c r="LV418" s="34"/>
      <c r="LW418" s="33"/>
      <c r="LX418" s="33"/>
      <c r="LY418" s="33"/>
      <c r="LZ418" s="34"/>
      <c r="MA418" s="33"/>
      <c r="MB418" s="33"/>
      <c r="MC418" s="33"/>
      <c r="MD418" s="34"/>
      <c r="ME418" s="33"/>
      <c r="MF418" s="33"/>
      <c r="MG418" s="33"/>
      <c r="MH418" s="34"/>
      <c r="MI418" s="33"/>
      <c r="MJ418" s="33"/>
      <c r="MK418" s="33"/>
      <c r="ML418" s="34"/>
      <c r="MM418" s="33"/>
      <c r="MN418" s="33"/>
      <c r="MO418" s="33"/>
      <c r="MP418" s="34"/>
      <c r="MQ418" s="33"/>
      <c r="MR418" s="33"/>
      <c r="MS418" s="33"/>
      <c r="MT418" s="34"/>
      <c r="MU418" s="33"/>
      <c r="MV418" s="33"/>
      <c r="MW418" s="33"/>
      <c r="MX418" s="34"/>
      <c r="MY418" s="33"/>
      <c r="MZ418" s="33"/>
      <c r="NA418" s="33"/>
      <c r="NB418" s="34"/>
      <c r="NC418" s="33"/>
      <c r="ND418" s="33"/>
      <c r="NE418" s="33"/>
      <c r="NF418" s="34"/>
      <c r="NG418" s="33"/>
      <c r="NH418" s="33"/>
      <c r="NI418" s="33"/>
      <c r="NJ418" s="34"/>
      <c r="NK418" s="33"/>
      <c r="NL418" s="33"/>
      <c r="NM418" s="33"/>
      <c r="NN418" s="34"/>
      <c r="NO418" s="33"/>
      <c r="NP418" s="33"/>
      <c r="NQ418" s="33"/>
      <c r="NR418" s="34"/>
      <c r="NS418" s="33"/>
      <c r="NT418" s="33"/>
      <c r="NU418" s="33"/>
      <c r="NV418" s="34"/>
      <c r="NW418" s="33"/>
      <c r="NX418" s="33"/>
      <c r="NY418" s="33"/>
      <c r="NZ418" s="34"/>
      <c r="OA418" s="33"/>
      <c r="OB418" s="33"/>
      <c r="OC418" s="33"/>
      <c r="OD418" s="34"/>
      <c r="OE418" s="33"/>
      <c r="OF418" s="33"/>
      <c r="OG418" s="33"/>
      <c r="OH418" s="34"/>
      <c r="OI418" s="33"/>
      <c r="OJ418" s="33"/>
      <c r="OK418" s="33"/>
      <c r="OL418" s="34"/>
      <c r="OM418" s="33"/>
      <c r="ON418" s="33"/>
      <c r="OO418" s="33"/>
      <c r="OP418" s="34"/>
      <c r="OQ418" s="33"/>
      <c r="OR418" s="33"/>
      <c r="OS418" s="33"/>
      <c r="OT418" s="34"/>
      <c r="OU418" s="33"/>
      <c r="OV418" s="33"/>
      <c r="OW418" s="33"/>
      <c r="OX418" s="34"/>
      <c r="OY418" s="33"/>
      <c r="OZ418" s="33"/>
      <c r="PA418" s="33"/>
      <c r="PB418" s="34"/>
      <c r="PC418" s="33"/>
      <c r="PD418" s="33"/>
      <c r="PE418" s="33"/>
      <c r="PF418" s="34"/>
      <c r="PG418" s="33"/>
      <c r="PH418" s="33"/>
      <c r="PI418" s="33"/>
      <c r="PJ418" s="34"/>
      <c r="PK418" s="33"/>
      <c r="PL418" s="33"/>
      <c r="PM418" s="33"/>
      <c r="PN418" s="34"/>
      <c r="PO418" s="33"/>
      <c r="PP418" s="33"/>
      <c r="PQ418" s="33"/>
      <c r="PR418" s="34"/>
      <c r="PS418" s="33"/>
      <c r="PT418" s="33"/>
      <c r="PU418" s="33"/>
      <c r="PV418" s="34"/>
      <c r="PW418" s="33"/>
      <c r="PX418" s="33"/>
      <c r="PY418" s="33"/>
      <c r="PZ418" s="34"/>
      <c r="QA418" s="33"/>
      <c r="QB418" s="33"/>
      <c r="QC418" s="33"/>
      <c r="QD418" s="34"/>
      <c r="QE418" s="33"/>
      <c r="QF418" s="33"/>
      <c r="QG418" s="33"/>
      <c r="QH418" s="34"/>
      <c r="QI418" s="33"/>
      <c r="QJ418" s="33"/>
      <c r="QK418" s="33"/>
      <c r="QL418" s="34"/>
      <c r="QM418" s="33"/>
      <c r="QN418" s="33"/>
      <c r="QO418" s="33"/>
      <c r="QP418" s="34"/>
      <c r="QQ418" s="33"/>
      <c r="QR418" s="33"/>
      <c r="QS418" s="33"/>
      <c r="QT418" s="34"/>
      <c r="QU418" s="33"/>
      <c r="QV418" s="33"/>
      <c r="QW418" s="33"/>
      <c r="QX418" s="34"/>
      <c r="QY418" s="33"/>
      <c r="QZ418" s="33"/>
      <c r="RA418" s="33"/>
      <c r="RB418" s="34"/>
      <c r="RC418" s="33"/>
      <c r="RD418" s="33"/>
      <c r="RE418" s="33"/>
      <c r="RF418" s="34"/>
      <c r="RG418" s="33"/>
      <c r="RH418" s="33"/>
      <c r="RI418" s="33"/>
      <c r="RJ418" s="34"/>
      <c r="RK418" s="33"/>
      <c r="RL418" s="33"/>
      <c r="RM418" s="33"/>
      <c r="RN418" s="34"/>
      <c r="RO418" s="33"/>
      <c r="RP418" s="33"/>
      <c r="RQ418" s="33"/>
      <c r="RR418" s="34"/>
      <c r="RS418" s="33"/>
      <c r="RT418" s="33"/>
      <c r="RU418" s="33"/>
      <c r="RV418" s="34"/>
      <c r="RW418" s="33"/>
      <c r="RX418" s="33"/>
      <c r="RY418" s="33"/>
      <c r="RZ418" s="34"/>
      <c r="SA418" s="33"/>
      <c r="SB418" s="33"/>
      <c r="SC418" s="33"/>
      <c r="SD418" s="34"/>
      <c r="SE418" s="33"/>
      <c r="SF418" s="33"/>
      <c r="SG418" s="33"/>
      <c r="SH418" s="34"/>
      <c r="SI418" s="33"/>
      <c r="SJ418" s="33"/>
      <c r="SK418" s="33"/>
      <c r="SL418" s="34"/>
      <c r="SM418" s="33"/>
      <c r="SN418" s="33"/>
      <c r="SO418" s="33"/>
      <c r="SP418" s="34"/>
      <c r="SQ418" s="33"/>
      <c r="SR418" s="33"/>
      <c r="SS418" s="33"/>
      <c r="ST418" s="34"/>
      <c r="SU418" s="33"/>
      <c r="SV418" s="33"/>
      <c r="SW418" s="33"/>
      <c r="SX418" s="34"/>
      <c r="SY418" s="33"/>
      <c r="SZ418" s="33"/>
      <c r="TA418" s="33"/>
      <c r="TB418" s="34"/>
      <c r="TC418" s="33"/>
      <c r="TD418" s="33"/>
      <c r="TE418" s="33"/>
      <c r="TF418" s="34"/>
      <c r="TG418" s="33"/>
      <c r="TH418" s="33"/>
      <c r="TI418" s="33"/>
      <c r="TJ418" s="34"/>
      <c r="TK418" s="33"/>
      <c r="TL418" s="33"/>
      <c r="TM418" s="33"/>
      <c r="TN418" s="34"/>
      <c r="TO418" s="33"/>
      <c r="TP418" s="33"/>
      <c r="TQ418" s="33"/>
      <c r="TR418" s="34"/>
      <c r="TS418" s="33"/>
      <c r="TT418" s="33"/>
      <c r="TU418" s="33"/>
      <c r="TV418" s="34"/>
      <c r="TW418" s="33"/>
      <c r="TX418" s="33"/>
      <c r="TY418" s="33"/>
      <c r="TZ418" s="34"/>
      <c r="UA418" s="33"/>
      <c r="UB418" s="33"/>
      <c r="UC418" s="33"/>
      <c r="UD418" s="34"/>
      <c r="UE418" s="33"/>
      <c r="UF418" s="33"/>
      <c r="UG418" s="33"/>
      <c r="UH418" s="34"/>
      <c r="UI418" s="33"/>
      <c r="UJ418" s="33"/>
      <c r="UK418" s="33"/>
      <c r="UL418" s="34"/>
      <c r="UM418" s="33"/>
      <c r="UN418" s="33"/>
      <c r="UO418" s="33"/>
      <c r="UP418" s="34"/>
      <c r="UQ418" s="33"/>
      <c r="UR418" s="33"/>
      <c r="US418" s="33"/>
      <c r="UT418" s="34"/>
      <c r="UU418" s="33"/>
      <c r="UV418" s="33"/>
      <c r="UW418" s="33"/>
      <c r="UX418" s="34"/>
      <c r="UY418" s="33"/>
      <c r="UZ418" s="33"/>
      <c r="VA418" s="33"/>
      <c r="VB418" s="34"/>
      <c r="VC418" s="33"/>
      <c r="VD418" s="33"/>
      <c r="VE418" s="33"/>
      <c r="VF418" s="34"/>
      <c r="VG418" s="33"/>
      <c r="VH418" s="33"/>
      <c r="VI418" s="33"/>
      <c r="VJ418" s="34"/>
      <c r="VK418" s="33"/>
      <c r="VL418" s="33"/>
      <c r="VM418" s="33"/>
      <c r="VN418" s="34"/>
      <c r="VO418" s="33"/>
      <c r="VP418" s="33"/>
      <c r="VQ418" s="33"/>
      <c r="VR418" s="34"/>
      <c r="VS418" s="33"/>
      <c r="VT418" s="33"/>
      <c r="VU418" s="33"/>
      <c r="VV418" s="34"/>
      <c r="VW418" s="33"/>
      <c r="VX418" s="33"/>
      <c r="VY418" s="33"/>
      <c r="VZ418" s="34"/>
      <c r="WA418" s="33"/>
      <c r="WB418" s="33"/>
      <c r="WC418" s="33"/>
      <c r="WD418" s="34"/>
      <c r="WE418" s="33"/>
      <c r="WF418" s="33"/>
      <c r="WG418" s="33"/>
      <c r="WH418" s="34"/>
      <c r="WI418" s="33"/>
      <c r="WJ418" s="33"/>
      <c r="WK418" s="33"/>
      <c r="WL418" s="34"/>
      <c r="WM418" s="33"/>
      <c r="WN418" s="33"/>
      <c r="WO418" s="33"/>
      <c r="WP418" s="34"/>
      <c r="WQ418" s="33"/>
      <c r="WR418" s="33"/>
      <c r="WS418" s="33"/>
      <c r="WT418" s="34"/>
      <c r="WU418" s="33"/>
      <c r="WV418" s="33"/>
      <c r="WW418" s="33"/>
      <c r="WX418" s="34"/>
      <c r="WY418" s="33"/>
      <c r="WZ418" s="33"/>
      <c r="XA418" s="33"/>
      <c r="XB418" s="34"/>
      <c r="XC418" s="33"/>
      <c r="XD418" s="33"/>
      <c r="XE418" s="33"/>
      <c r="XF418" s="34"/>
      <c r="XG418" s="33"/>
      <c r="XH418" s="33"/>
      <c r="XI418" s="33"/>
      <c r="XJ418" s="34"/>
      <c r="XK418" s="33"/>
      <c r="XL418" s="33"/>
      <c r="XM418" s="33"/>
      <c r="XN418" s="34"/>
      <c r="XO418" s="33"/>
      <c r="XP418" s="33"/>
      <c r="XQ418" s="33"/>
      <c r="XR418" s="34"/>
      <c r="XS418" s="33"/>
      <c r="XT418" s="33"/>
      <c r="XU418" s="33"/>
      <c r="XV418" s="34"/>
      <c r="XW418" s="33"/>
      <c r="XX418" s="33"/>
      <c r="XY418" s="33"/>
      <c r="XZ418" s="34"/>
      <c r="YA418" s="33"/>
      <c r="YB418" s="33"/>
      <c r="YC418" s="33"/>
      <c r="YD418" s="34"/>
      <c r="YE418" s="33"/>
      <c r="YF418" s="33"/>
      <c r="YG418" s="33"/>
      <c r="YH418" s="34"/>
      <c r="YI418" s="33"/>
      <c r="YJ418" s="33"/>
      <c r="YK418" s="33"/>
      <c r="YL418" s="34"/>
      <c r="YM418" s="33"/>
      <c r="YN418" s="33"/>
      <c r="YO418" s="33"/>
      <c r="YP418" s="34"/>
      <c r="YQ418" s="33"/>
      <c r="YR418" s="33"/>
      <c r="YS418" s="33"/>
      <c r="YT418" s="34"/>
      <c r="YU418" s="33"/>
      <c r="YV418" s="33"/>
      <c r="YW418" s="33"/>
      <c r="YX418" s="34"/>
      <c r="YY418" s="33"/>
      <c r="YZ418" s="33"/>
      <c r="ZA418" s="33"/>
      <c r="ZB418" s="34"/>
      <c r="ZC418" s="33"/>
      <c r="ZD418" s="33"/>
      <c r="ZE418" s="33"/>
      <c r="ZF418" s="34"/>
      <c r="ZG418" s="33"/>
      <c r="ZH418" s="33"/>
      <c r="ZI418" s="33"/>
      <c r="ZJ418" s="34"/>
      <c r="ZK418" s="33"/>
      <c r="ZL418" s="33"/>
      <c r="ZM418" s="33"/>
      <c r="ZN418" s="34"/>
      <c r="ZO418" s="33"/>
      <c r="ZP418" s="33"/>
      <c r="ZQ418" s="33"/>
      <c r="ZR418" s="34"/>
      <c r="ZS418" s="33"/>
      <c r="ZT418" s="33"/>
      <c r="ZU418" s="33"/>
      <c r="ZV418" s="34"/>
      <c r="ZW418" s="33"/>
      <c r="ZX418" s="33"/>
      <c r="ZY418" s="33"/>
      <c r="ZZ418" s="34"/>
      <c r="AAA418" s="33"/>
      <c r="AAB418" s="33"/>
      <c r="AAC418" s="33"/>
      <c r="AAD418" s="34"/>
      <c r="AAE418" s="33"/>
      <c r="AAF418" s="33"/>
      <c r="AAG418" s="33"/>
      <c r="AAH418" s="34"/>
      <c r="AAI418" s="33"/>
      <c r="AAJ418" s="33"/>
      <c r="AAK418" s="33"/>
      <c r="AAL418" s="34"/>
      <c r="AAM418" s="33"/>
      <c r="AAN418" s="33"/>
      <c r="AAO418" s="33"/>
      <c r="AAP418" s="34"/>
      <c r="AAQ418" s="33"/>
      <c r="AAR418" s="33"/>
      <c r="AAS418" s="33"/>
      <c r="AAT418" s="34"/>
      <c r="AAU418" s="33"/>
      <c r="AAV418" s="33"/>
      <c r="AAW418" s="33"/>
      <c r="AAX418" s="34"/>
      <c r="AAY418" s="33"/>
      <c r="AAZ418" s="33"/>
      <c r="ABA418" s="33"/>
      <c r="ABB418" s="34"/>
      <c r="ABC418" s="33"/>
      <c r="ABD418" s="33"/>
      <c r="ABE418" s="33"/>
      <c r="ABF418" s="34"/>
      <c r="ABG418" s="33"/>
      <c r="ABH418" s="33"/>
      <c r="ABI418" s="33"/>
      <c r="ABJ418" s="34"/>
      <c r="ABK418" s="33"/>
      <c r="ABL418" s="33"/>
      <c r="ABM418" s="33"/>
      <c r="ABN418" s="34"/>
      <c r="ABO418" s="33"/>
      <c r="ABP418" s="33"/>
      <c r="ABQ418" s="33"/>
      <c r="ABR418" s="34"/>
      <c r="ABS418" s="33"/>
      <c r="ABT418" s="33"/>
      <c r="ABU418" s="33"/>
      <c r="ABV418" s="34"/>
      <c r="ABW418" s="33"/>
      <c r="ABX418" s="33"/>
      <c r="ABY418" s="33"/>
      <c r="ABZ418" s="34"/>
      <c r="ACA418" s="33"/>
      <c r="ACB418" s="33"/>
      <c r="ACC418" s="33"/>
      <c r="ACD418" s="34"/>
      <c r="ACE418" s="33"/>
      <c r="ACF418" s="33"/>
      <c r="ACG418" s="33"/>
      <c r="ACH418" s="34"/>
      <c r="ACI418" s="33"/>
      <c r="ACJ418" s="33"/>
      <c r="ACK418" s="33"/>
      <c r="ACL418" s="34"/>
      <c r="ACM418" s="33"/>
      <c r="ACN418" s="33"/>
      <c r="ACO418" s="33"/>
      <c r="ACP418" s="34"/>
      <c r="ACQ418" s="33"/>
      <c r="ACR418" s="33"/>
      <c r="ACS418" s="33"/>
      <c r="ACT418" s="34"/>
      <c r="ACU418" s="33"/>
      <c r="ACV418" s="33"/>
      <c r="ACW418" s="33"/>
      <c r="ACX418" s="34"/>
      <c r="ACY418" s="33"/>
      <c r="ACZ418" s="33"/>
      <c r="ADA418" s="33"/>
      <c r="ADB418" s="34"/>
      <c r="ADC418" s="33"/>
      <c r="ADD418" s="33"/>
      <c r="ADE418" s="33"/>
      <c r="ADF418" s="34"/>
      <c r="ADG418" s="33"/>
      <c r="ADH418" s="33"/>
      <c r="ADI418" s="33"/>
      <c r="ADJ418" s="34"/>
      <c r="ADK418" s="33"/>
      <c r="ADL418" s="33"/>
      <c r="ADM418" s="33"/>
      <c r="ADN418" s="34"/>
      <c r="ADO418" s="33"/>
      <c r="ADP418" s="33"/>
      <c r="ADQ418" s="33"/>
      <c r="ADR418" s="34"/>
      <c r="ADS418" s="33"/>
      <c r="ADT418" s="33"/>
      <c r="ADU418" s="33"/>
      <c r="ADV418" s="34"/>
      <c r="ADW418" s="33"/>
      <c r="ADX418" s="33"/>
      <c r="ADY418" s="33"/>
      <c r="ADZ418" s="34"/>
      <c r="AEA418" s="33"/>
      <c r="AEB418" s="33"/>
      <c r="AEC418" s="33"/>
      <c r="AED418" s="34"/>
      <c r="AEE418" s="33"/>
      <c r="AEF418" s="33"/>
      <c r="AEG418" s="33"/>
      <c r="AEH418" s="34"/>
      <c r="AEI418" s="33"/>
      <c r="AEJ418" s="33"/>
      <c r="AEK418" s="33"/>
      <c r="AEL418" s="34"/>
      <c r="AEM418" s="33"/>
      <c r="AEN418" s="33"/>
      <c r="AEO418" s="33"/>
      <c r="AEP418" s="34"/>
      <c r="AEQ418" s="33"/>
      <c r="AER418" s="33"/>
      <c r="AES418" s="33"/>
      <c r="AET418" s="34"/>
      <c r="AEU418" s="33"/>
      <c r="AEV418" s="33"/>
      <c r="AEW418" s="33"/>
      <c r="AEX418" s="34"/>
      <c r="AEY418" s="33"/>
      <c r="AEZ418" s="33"/>
      <c r="AFA418" s="33"/>
      <c r="AFB418" s="34"/>
      <c r="AFC418" s="33"/>
      <c r="AFD418" s="33"/>
      <c r="AFE418" s="33"/>
      <c r="AFF418" s="34"/>
      <c r="AFG418" s="33"/>
      <c r="AFH418" s="33"/>
      <c r="AFI418" s="33"/>
      <c r="AFJ418" s="34"/>
      <c r="AFK418" s="33"/>
      <c r="AFL418" s="33"/>
      <c r="AFM418" s="33"/>
      <c r="AFN418" s="34"/>
      <c r="AFO418" s="33"/>
      <c r="AFP418" s="33"/>
      <c r="AFQ418" s="33"/>
      <c r="AFR418" s="34"/>
      <c r="AFS418" s="33"/>
      <c r="AFT418" s="33"/>
      <c r="AFU418" s="33"/>
      <c r="AFV418" s="34"/>
      <c r="AFW418" s="33"/>
      <c r="AFX418" s="33"/>
      <c r="AFY418" s="33"/>
      <c r="AFZ418" s="34"/>
      <c r="AGA418" s="33"/>
      <c r="AGB418" s="33"/>
      <c r="AGC418" s="33"/>
      <c r="AGD418" s="34"/>
      <c r="AGE418" s="33"/>
      <c r="AGF418" s="33"/>
      <c r="AGG418" s="33"/>
      <c r="AGH418" s="33"/>
      <c r="AGI418" s="33"/>
      <c r="AGJ418" s="34"/>
      <c r="AGK418" s="33"/>
      <c r="AGL418" s="33"/>
      <c r="AGM418" s="33"/>
      <c r="AGN418" s="33"/>
      <c r="AGO418" s="34"/>
      <c r="AGP418" s="34"/>
      <c r="AGQ418" s="33"/>
      <c r="AGR418" s="33"/>
      <c r="AGS418" s="33"/>
      <c r="AGT418" s="33"/>
      <c r="AGU418" s="34"/>
      <c r="AGV418" s="34"/>
      <c r="AGW418" s="33"/>
      <c r="AGX418" s="33"/>
      <c r="AGY418" s="33"/>
      <c r="AGZ418" s="33"/>
      <c r="AHA418" s="34"/>
      <c r="AHB418" s="34"/>
      <c r="AHC418" s="33"/>
      <c r="AHD418" s="33"/>
      <c r="AHE418" s="33"/>
      <c r="AHF418" s="33"/>
      <c r="AHG418" s="34"/>
      <c r="AHH418" s="34"/>
      <c r="AHI418" s="33"/>
      <c r="AHJ418" s="33"/>
      <c r="AHK418" s="33"/>
      <c r="AHL418" s="33"/>
      <c r="AHM418" s="34"/>
      <c r="AHN418" s="34"/>
      <c r="AHO418" s="33"/>
      <c r="AHP418" s="33"/>
      <c r="AHQ418" s="33"/>
      <c r="AHR418" s="34"/>
      <c r="AHS418" s="33"/>
      <c r="AHT418" s="33"/>
      <c r="AHU418" s="33"/>
      <c r="AHV418" s="34"/>
      <c r="AHW418" s="33"/>
      <c r="AHX418" s="33"/>
      <c r="AHY418" s="33"/>
      <c r="AHZ418" s="34"/>
      <c r="AIA418" s="33"/>
      <c r="AIB418" s="33"/>
      <c r="AIC418" s="33"/>
      <c r="AID418" s="34"/>
      <c r="AIE418" s="33"/>
      <c r="AIF418" s="33"/>
      <c r="AIG418" s="33"/>
      <c r="AIH418" s="34"/>
    </row>
    <row r="419" spans="1:918" s="5" customFormat="1" outlineLevel="1" x14ac:dyDescent="0.25">
      <c r="A419" s="35">
        <v>1</v>
      </c>
      <c r="B419" s="48" t="s">
        <v>267</v>
      </c>
      <c r="C419" s="37"/>
      <c r="D419" s="35"/>
      <c r="E419" s="35"/>
      <c r="F419" s="35"/>
      <c r="G419" s="57"/>
      <c r="H419" s="57" t="s">
        <v>398</v>
      </c>
      <c r="I419" s="57" t="s">
        <v>398</v>
      </c>
      <c r="J419" s="57"/>
      <c r="K419" s="57"/>
      <c r="L419" s="57" t="s">
        <v>398</v>
      </c>
      <c r="M419" s="57" t="s">
        <v>398</v>
      </c>
      <c r="N419" s="57" t="s">
        <v>398</v>
      </c>
      <c r="O419" s="57" t="s">
        <v>398</v>
      </c>
      <c r="P419" s="57" t="s">
        <v>398</v>
      </c>
      <c r="Q419" s="57"/>
      <c r="R419" s="57"/>
      <c r="S419" s="57"/>
      <c r="T419" s="38"/>
      <c r="U419" s="38"/>
      <c r="V419" s="38"/>
      <c r="W419" s="61"/>
      <c r="X419" s="57" t="s">
        <v>398</v>
      </c>
      <c r="Y419" s="57" t="s">
        <v>398</v>
      </c>
      <c r="Z419" s="57" t="s">
        <v>398</v>
      </c>
      <c r="AA419" s="57"/>
      <c r="AB419" s="57" t="s">
        <v>398</v>
      </c>
      <c r="AC419" s="57" t="s">
        <v>398</v>
      </c>
      <c r="AD419" s="57"/>
      <c r="AE419" s="57" t="s">
        <v>398</v>
      </c>
      <c r="AF419" s="57" t="s">
        <v>398</v>
      </c>
      <c r="AG419" s="57" t="s">
        <v>398</v>
      </c>
      <c r="AH419" s="57" t="s">
        <v>398</v>
      </c>
      <c r="AI419" s="57" t="s">
        <v>398</v>
      </c>
      <c r="AJ419" s="57" t="s">
        <v>398</v>
      </c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 t="s">
        <v>398</v>
      </c>
      <c r="AW419" s="57"/>
      <c r="AX419" s="57"/>
      <c r="AY419" s="57"/>
      <c r="AZ419" s="57" t="s">
        <v>398</v>
      </c>
      <c r="BA419" s="57"/>
      <c r="BB419" s="57" t="s">
        <v>398</v>
      </c>
      <c r="BC419" s="57" t="s">
        <v>398</v>
      </c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398</v>
      </c>
      <c r="BR419" s="57"/>
      <c r="BS419" s="57" t="s">
        <v>398</v>
      </c>
      <c r="BT419" s="57" t="s">
        <v>398</v>
      </c>
      <c r="BU419" s="57" t="s">
        <v>398</v>
      </c>
      <c r="BV419" s="57"/>
      <c r="BW419" s="57"/>
      <c r="BX419" s="57"/>
      <c r="BY419" s="38"/>
      <c r="BZ419" s="38"/>
      <c r="CA419" s="38"/>
      <c r="CB419" s="38"/>
      <c r="CC419" s="38"/>
      <c r="CD419" s="38"/>
      <c r="CE419" s="37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7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7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7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 t="str">
        <f>IF(COUNTIFS($C$7:$AGE$7,"="&amp;$AGK$5,$C419:$AGE419,"б")=0,"",COUNTIFS($C$7:$AGE$7,"="&amp;$AGK$5,$C419:$AGE419,"б"))</f>
        <v/>
      </c>
      <c r="AGG419" s="43" t="str">
        <f>IF(COUNTIFS($C$7:$AGE$7,"="&amp;$AGK$5,$C419:$AGE419,"у")=0,"",COUNTIFS($C$7:$AGE$7,"="&amp;$AGK$5,$C419:$AGE419,"у"))</f>
        <v/>
      </c>
      <c r="AGH419" s="35">
        <f t="shared" ref="AGH419:AGH434" si="1207">IF(COUNTIFS($C$7:$AGE$7,"="&amp;$AGK$1,$C419:$AGE419,"н")=0,"",COUNTIFS($C$7:$AGE$7,"="&amp;$AGK$1,$C419:$AGE419,"н"))</f>
        <v>4</v>
      </c>
      <c r="AGL419" s="36" t="str">
        <f>IF(COUNTIFS($C$6:$AGE$6,9,$C419:$AGE419,"б")=0,"",COUNTIFS($C$6:$AGE$6,9,$C419:$AGE419,"б"))</f>
        <v/>
      </c>
      <c r="AGM419" s="36" t="str">
        <f t="shared" ref="AGM419:AGM434" si="1208">IF(COUNTIFS($C$6:$AGE$6,9,$C419:$AGE419,"у")=0,"",COUNTIFS($C$6:$AGE$6,9,$C419:$AGE419,"у"))</f>
        <v/>
      </c>
      <c r="AGN419" s="39">
        <f>IF(COUNTIFS($C$6:$AGE$6,9,$C419:$AGE419,"н")=0,"",COUNTIFS($C$6:$AGE$6,9,$C419:$AGE419,"н"))</f>
        <v>26</v>
      </c>
      <c r="AGO419" s="36" t="str">
        <f>IF(COUNTIFS($C$6:$AGE$6,10,$C419:$AGE419,"б")=0,"",COUNTIFS($C$6:$AGE$6,10,$C419:$AGE419,"б"))</f>
        <v/>
      </c>
      <c r="AGP419" s="36" t="str">
        <f t="shared" ref="AGP419:AGP434" si="1209">IF(COUNTIFS($C$6:$AGE$6,10,$C419:$AGE419,"у")=0,"",COUNTIFS($C$6:$AGE$6,10,$C419:$AGE419,"у"))</f>
        <v/>
      </c>
      <c r="AGQ419" s="39" t="str">
        <f>IF(COUNTIFS($C$6:$AGE$6,10,$C419:$AGE419,"н")=0,"",COUNTIFS($C$6:$AGE$6,10,$C419:$AGE419,"н"))</f>
        <v/>
      </c>
      <c r="AGR419" s="36" t="str">
        <f>IF(COUNTIFS($C$6:$AGE$6,11,$C419:$AGE419,"б")=0,"",COUNTIFS($C$6:$AGE$6,11,$C419:$AGE419,"б"))</f>
        <v/>
      </c>
      <c r="AGS419" s="36" t="str">
        <f t="shared" ref="AGS419:AGS434" si="1210">IF(COUNTIFS($C$6:$AGE$6,11,$C419:$AGE419,"у")=0,"",COUNTIFS($C$6:$AGE$6,11,$C419:$AGE419,"у"))</f>
        <v/>
      </c>
      <c r="AGT419" s="39" t="str">
        <f>IF(COUNTIFS($C$6:$AGE$6,11,$C419:$AGE419,"н")=0,"",COUNTIFS($C$6:$AGE$6,11,$C419:$AGE419,"н"))</f>
        <v/>
      </c>
      <c r="AGU419" s="36" t="str">
        <f>IF(COUNTIFS($C$6:$AGE$6,12,$C419:$AGE419,"б")=0,"",COUNTIFS($C$6:$AGE$6,12,$C419:$AGE419,"б"))</f>
        <v/>
      </c>
      <c r="AGV419" s="36" t="str">
        <f t="shared" ref="AGV419:AGV434" si="1211">IF(COUNTIFS($C$6:$AGE$6,12,$C419:$AGE419,"у")=0,"",COUNTIFS($C$6:$AGE$6,12,$C419:$AGE419,"у"))</f>
        <v/>
      </c>
      <c r="AGW419" s="39" t="str">
        <f>IF(COUNTIFS($C$6:$AGE$6,12,$C419:$AGE419,"н")=0,"",COUNTIFS($C$6:$AGE$6,12,$C419:$AGE419,"н"))</f>
        <v/>
      </c>
      <c r="AGX419" s="36" t="str">
        <f>IF(COUNTIFS($C$6:$AGE$6,1,$C419:$AGE419,"б")=0,"",COUNTIFS($C$6:$AGE$6,1,$C419:$AGE419,"б"))</f>
        <v/>
      </c>
      <c r="AGY419" s="36" t="str">
        <f t="shared" ref="AGY419:AGY434" si="1212">IF(COUNTIFS($C$6:$AGE$6,1,$C419:$AGE419,"у")=0,"",COUNTIFS($C$6:$AGE$6,1,$C419:$AGE419,"у"))</f>
        <v/>
      </c>
      <c r="AGZ419" s="39" t="str">
        <f>IF(COUNTIFS($C$6:$AGE$6,1,$C419:$AGE419,"н")=0,"",COUNTIFS($C$6:$AGE$6,1,$C419:$AGE419,"н"))</f>
        <v/>
      </c>
      <c r="AHA419" s="36" t="str">
        <f>IF(COUNTIFS($C$6:$AGE$6,2,$C419:$AGE419,"б")=0,"",COUNTIFS($C$6:$AGE$6,2,$C419:$AGE419,"б"))</f>
        <v/>
      </c>
      <c r="AHB419" s="36" t="str">
        <f t="shared" ref="AHB419:AHB434" si="1213">IF(COUNTIFS($C$6:$AGE$6,2,$C419:$AGE419,"у")=0,"",COUNTIFS($C$6:$AGE$6,2,$C419:$AGE419,"у"))</f>
        <v/>
      </c>
      <c r="AHC419" s="39" t="str">
        <f>IF(COUNTIFS($C$6:$AGE$6,2,$C419:$AGE419,"н")=0,"",COUNTIFS($C$6:$AGE$6,2,$C419:$AGE419,"н"))</f>
        <v/>
      </c>
      <c r="AHD419" s="36" t="str">
        <f>IF(COUNTIFS($C$6:$AGE$6,3,$C419:$AGE419,"б")=0,"",COUNTIFS($C$6:$AGE$6,3,$C419:$AGE419,"б"))</f>
        <v/>
      </c>
      <c r="AHE419" s="36" t="str">
        <f t="shared" ref="AHE419:AHE434" si="1214">IF(COUNTIFS($C$6:$AGE$6,3,$C419:$AGE419,"у")=0,"",COUNTIFS($C$6:$AGE$6,3,$C419:$AGE419,"у"))</f>
        <v/>
      </c>
      <c r="AHF419" s="39" t="str">
        <f>IF(COUNTIFS($C$6:$AGE$6,3,$C419:$AGE419,"н")=0,"",COUNTIFS($C$6:$AGE$6,3,$C419:$AGE419,"н"))</f>
        <v/>
      </c>
      <c r="AHG419" s="36" t="str">
        <f>IF(COUNTIFS($C$6:$AGE$6,4,$C419:$AGE419,"б")=0,"",COUNTIFS($C$6:$AGE$6,4,$C419:$AGE419,"б"))</f>
        <v/>
      </c>
      <c r="AHH419" s="36" t="str">
        <f t="shared" ref="AHH419:AHH434" si="1215">IF(COUNTIFS($C$6:$AGE$6,4,$C419:$AGE419,"у")=0,"",COUNTIFS($C$6:$AGE$6,4,$C419:$AGE419,"у"))</f>
        <v/>
      </c>
      <c r="AHI419" s="39" t="str">
        <f>IF(COUNTIFS($C$6:$AGE$6,4,$C419:$AGE419,"н")=0,"",COUNTIFS($C$6:$AGE$6,4,$C419:$AGE419,"н"))</f>
        <v/>
      </c>
      <c r="AHJ419" s="36" t="str">
        <f>IF(COUNTIFS($C$6:$AGE$6,5,$C419:$AGE419,"б")=0,"",COUNTIFS($C$6:$AGE$6,5,$C419:$AGE419,"б"))</f>
        <v/>
      </c>
      <c r="AHK419" s="36" t="str">
        <f t="shared" ref="AHK419:AHK434" si="1216">IF(COUNTIFS($C$6:$AGE$6,5,$C419:$AGE419,"у")=0,"",COUNTIFS($C$6:$AGE$6,5,$C419:$AGE419,"у"))</f>
        <v/>
      </c>
      <c r="AHL419" s="39" t="str">
        <f>IF(COUNTIFS($C$6:$AGE$6,5,$C419:$AGE419,"н")=0,"",COUNTIFS($C$6:$AGE$6,5,$C419:$AGE419,"н"))</f>
        <v/>
      </c>
      <c r="AHM419" s="36" t="str">
        <f>IF(COUNTIFS($C$6:$AGE$6,6,$C419:$AGE419,"б")=0,"",COUNTIFS($C$6:$AGE$6,6,$C419:$AGE419,"б"))</f>
        <v/>
      </c>
      <c r="AHN419" s="36" t="str">
        <f t="shared" ref="AHN419:AHN434" si="1217">IF(COUNTIFS($C$6:$AGE$6,6,$C419:$AGE419,"у")=0,"",COUNTIFS($C$6:$AGE$6,6,$C419:$AGE419,"у"))</f>
        <v/>
      </c>
      <c r="AHO419" s="39" t="str">
        <f>IF(COUNTIFS($C$6:$AGE$6,6,$C419:$AGE419,"н")=0,"",COUNTIFS($C$6:$AGE$6,6,$C419:$AGE419,"н"))</f>
        <v/>
      </c>
    </row>
    <row r="420" spans="1:918" s="5" customFormat="1" outlineLevel="1" x14ac:dyDescent="0.25">
      <c r="A420" s="35">
        <f>A419+1</f>
        <v>2</v>
      </c>
      <c r="B420" s="48" t="s">
        <v>268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 t="s">
        <v>398</v>
      </c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37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7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7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ref="AGF420:AGF434" si="1218">IF(COUNTIFS($C$7:$AGE$7,"="&amp;$AGK$1,$C420:$AGE420,"б")=0,"",COUNTIFS($C$7:$AGE$7,"="&amp;$AGK$1,$C420:$AGE420,"б"))</f>
        <v/>
      </c>
      <c r="AGG420" s="43" t="str">
        <f t="shared" ref="AGG420:AGG434" si="1219">IF(COUNTIFS($C$7:$AGE$7,"="&amp;$AGK$1,$C420:$AGE420,"у")=0,"",COUNTIFS($C$7:$AGE$7,"="&amp;$AGK$1,$C420:$AGE420,"у"))</f>
        <v/>
      </c>
      <c r="AGH420" s="35">
        <f t="shared" si="1207"/>
        <v>1</v>
      </c>
      <c r="AGL420" s="36" t="str">
        <f t="shared" ref="AGL420:AGL434" si="1220">IF(COUNTIFS($C$6:$AGE$6,9,$C420:$AGE420,"б")=0,"",COUNTIFS($C$6:$AGE$6,9,$C420:$AGE420,"б"))</f>
        <v/>
      </c>
      <c r="AGM420" s="36" t="str">
        <f t="shared" si="1208"/>
        <v/>
      </c>
      <c r="AGN420" s="39">
        <f t="shared" ref="AGN420:AGN434" si="1221">IF(COUNTIFS($C$6:$AGE$6,9,$C420:$AGE420,"н")=0,"",COUNTIFS($C$6:$AGE$6,9,$C420:$AGE420,"н"))</f>
        <v>1</v>
      </c>
      <c r="AGO420" s="36" t="str">
        <f t="shared" ref="AGO420:AGO434" si="1222">IF(COUNTIFS($C$6:$AGE$6,10,$C420:$AGE420,"б")=0,"",COUNTIFS($C$6:$AGE$6,10,$C420:$AGE420,"б"))</f>
        <v/>
      </c>
      <c r="AGP420" s="36" t="str">
        <f t="shared" si="1209"/>
        <v/>
      </c>
      <c r="AGQ420" s="39" t="str">
        <f t="shared" ref="AGQ420:AGQ434" si="1223">IF(COUNTIFS($C$6:$AGE$6,10,$C420:$AGE420,"н")=0,"",COUNTIFS($C$6:$AGE$6,10,$C420:$AGE420,"н"))</f>
        <v/>
      </c>
      <c r="AGR420" s="36" t="str">
        <f t="shared" ref="AGR420:AGR434" si="1224">IF(COUNTIFS($C$6:$AGE$6,11,$C420:$AGE420,"б")=0,"",COUNTIFS($C$6:$AGE$6,11,$C420:$AGE420,"б"))</f>
        <v/>
      </c>
      <c r="AGS420" s="36" t="str">
        <f t="shared" si="1210"/>
        <v/>
      </c>
      <c r="AGT420" s="39" t="str">
        <f t="shared" ref="AGT420:AGT434" si="1225">IF(COUNTIFS($C$6:$AGE$6,11,$C420:$AGE420,"н")=0,"",COUNTIFS($C$6:$AGE$6,11,$C420:$AGE420,"н"))</f>
        <v/>
      </c>
      <c r="AGU420" s="36" t="str">
        <f t="shared" ref="AGU420:AGU434" si="1226">IF(COUNTIFS($C$6:$AGE$6,12,$C420:$AGE420,"б")=0,"",COUNTIFS($C$6:$AGE$6,12,$C420:$AGE420,"б"))</f>
        <v/>
      </c>
      <c r="AGV420" s="36" t="str">
        <f t="shared" si="1211"/>
        <v/>
      </c>
      <c r="AGW420" s="39" t="str">
        <f t="shared" ref="AGW420:AGW434" si="1227">IF(COUNTIFS($C$6:$AGE$6,12,$C420:$AGE420,"н")=0,"",COUNTIFS($C$6:$AGE$6,12,$C420:$AGE420,"н"))</f>
        <v/>
      </c>
      <c r="AGX420" s="36" t="str">
        <f t="shared" ref="AGX420:AGX434" si="1228">IF(COUNTIFS($C$6:$AGE$6,1,$C420:$AGE420,"б")=0,"",COUNTIFS($C$6:$AGE$6,1,$C420:$AGE420,"б"))</f>
        <v/>
      </c>
      <c r="AGY420" s="36" t="str">
        <f t="shared" si="1212"/>
        <v/>
      </c>
      <c r="AGZ420" s="39" t="str">
        <f t="shared" ref="AGZ420:AGZ434" si="1229">IF(COUNTIFS($C$6:$AGE$6,1,$C420:$AGE420,"н")=0,"",COUNTIFS($C$6:$AGE$6,1,$C420:$AGE420,"н"))</f>
        <v/>
      </c>
      <c r="AHA420" s="36" t="str">
        <f t="shared" ref="AHA420:AHA434" si="1230">IF(COUNTIFS($C$6:$AGE$6,2,$C420:$AGE420,"б")=0,"",COUNTIFS($C$6:$AGE$6,2,$C420:$AGE420,"б"))</f>
        <v/>
      </c>
      <c r="AHB420" s="36" t="str">
        <f t="shared" si="1213"/>
        <v/>
      </c>
      <c r="AHC420" s="39" t="str">
        <f t="shared" ref="AHC420:AHC434" si="1231">IF(COUNTIFS($C$6:$AGE$6,2,$C420:$AGE420,"н")=0,"",COUNTIFS($C$6:$AGE$6,2,$C420:$AGE420,"н"))</f>
        <v/>
      </c>
      <c r="AHD420" s="36" t="str">
        <f t="shared" ref="AHD420:AHD434" si="1232">IF(COUNTIFS($C$6:$AGE$6,3,$C420:$AGE420,"б")=0,"",COUNTIFS($C$6:$AGE$6,3,$C420:$AGE420,"б"))</f>
        <v/>
      </c>
      <c r="AHE420" s="36" t="str">
        <f t="shared" si="1214"/>
        <v/>
      </c>
      <c r="AHF420" s="39" t="str">
        <f t="shared" ref="AHF420:AHF434" si="1233">IF(COUNTIFS($C$6:$AGE$6,3,$C420:$AGE420,"н")=0,"",COUNTIFS($C$6:$AGE$6,3,$C420:$AGE420,"н"))</f>
        <v/>
      </c>
      <c r="AHG420" s="36" t="str">
        <f t="shared" ref="AHG420:AHG434" si="1234">IF(COUNTIFS($C$6:$AGE$6,4,$C420:$AGE420,"б")=0,"",COUNTIFS($C$6:$AGE$6,4,$C420:$AGE420,"б"))</f>
        <v/>
      </c>
      <c r="AHH420" s="36" t="str">
        <f t="shared" si="1215"/>
        <v/>
      </c>
      <c r="AHI420" s="39" t="str">
        <f t="shared" ref="AHI420:AHI434" si="1235">IF(COUNTIFS($C$6:$AGE$6,4,$C420:$AGE420,"н")=0,"",COUNTIFS($C$6:$AGE$6,4,$C420:$AGE420,"н"))</f>
        <v/>
      </c>
      <c r="AHJ420" s="36" t="str">
        <f t="shared" ref="AHJ420:AHJ434" si="1236">IF(COUNTIFS($C$6:$AGE$6,5,$C420:$AGE420,"б")=0,"",COUNTIFS($C$6:$AGE$6,5,$C420:$AGE420,"б"))</f>
        <v/>
      </c>
      <c r="AHK420" s="36" t="str">
        <f t="shared" si="1216"/>
        <v/>
      </c>
      <c r="AHL420" s="39" t="str">
        <f t="shared" ref="AHL420:AHL434" si="1237">IF(COUNTIFS($C$6:$AGE$6,5,$C420:$AGE420,"н")=0,"",COUNTIFS($C$6:$AGE$6,5,$C420:$AGE420,"н"))</f>
        <v/>
      </c>
      <c r="AHM420" s="36" t="str">
        <f t="shared" ref="AHM420:AHM434" si="1238">IF(COUNTIFS($C$6:$AGE$6,6,$C420:$AGE420,"б")=0,"",COUNTIFS($C$6:$AGE$6,6,$C420:$AGE420,"б"))</f>
        <v/>
      </c>
      <c r="AHN420" s="36" t="str">
        <f t="shared" si="1217"/>
        <v/>
      </c>
      <c r="AHO420" s="39" t="str">
        <f t="shared" ref="AHO420:AHO434" si="1239">IF(COUNTIFS($C$6:$AGE$6,6,$C420:$AGE420,"н")=0,"",COUNTIFS($C$6:$AGE$6,6,$C420:$AGE420,"н"))</f>
        <v/>
      </c>
    </row>
    <row r="421" spans="1:918" s="5" customFormat="1" outlineLevel="1" x14ac:dyDescent="0.25">
      <c r="A421" s="35">
        <f t="shared" ref="A421:A434" si="1240">A420+1</f>
        <v>3</v>
      </c>
      <c r="B421" s="48" t="s">
        <v>269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38"/>
      <c r="U421" s="38"/>
      <c r="V421" s="38"/>
      <c r="W421" s="61"/>
      <c r="X421" s="57"/>
      <c r="Y421" s="57"/>
      <c r="Z421" s="57"/>
      <c r="AA421" s="57"/>
      <c r="AB421" s="57" t="s">
        <v>409</v>
      </c>
      <c r="AC421" s="57" t="s">
        <v>409</v>
      </c>
      <c r="AD421" s="57"/>
      <c r="AE421" s="57" t="s">
        <v>409</v>
      </c>
      <c r="AF421" s="57" t="s">
        <v>409</v>
      </c>
      <c r="AG421" s="57" t="s">
        <v>409</v>
      </c>
      <c r="AH421" s="57" t="s">
        <v>409</v>
      </c>
      <c r="AI421" s="57" t="s">
        <v>409</v>
      </c>
      <c r="AJ421" s="57" t="s">
        <v>409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 t="s">
        <v>399</v>
      </c>
      <c r="AV421" s="57" t="s">
        <v>399</v>
      </c>
      <c r="AW421" s="57"/>
      <c r="AX421" s="57"/>
      <c r="AY421" s="57" t="s">
        <v>409</v>
      </c>
      <c r="AZ421" s="57" t="s">
        <v>409</v>
      </c>
      <c r="BA421" s="57" t="s">
        <v>409</v>
      </c>
      <c r="BB421" s="57" t="s">
        <v>409</v>
      </c>
      <c r="BC421" s="57" t="s">
        <v>409</v>
      </c>
      <c r="BD421" s="57"/>
      <c r="BE421" s="38"/>
      <c r="BF421" s="38"/>
      <c r="BG421" s="38"/>
      <c r="BH421" s="38"/>
      <c r="BI421" s="38"/>
      <c r="BJ421" s="38"/>
      <c r="BK421" s="61"/>
      <c r="BL421" s="57" t="s">
        <v>409</v>
      </c>
      <c r="BM421" s="57" t="s">
        <v>409</v>
      </c>
      <c r="BN421" s="57" t="s">
        <v>409</v>
      </c>
      <c r="BO421" s="57"/>
      <c r="BP421" s="57" t="s">
        <v>409</v>
      </c>
      <c r="BQ421" s="57" t="s">
        <v>409</v>
      </c>
      <c r="BR421" s="57"/>
      <c r="BS421" s="57" t="s">
        <v>409</v>
      </c>
      <c r="BT421" s="57" t="s">
        <v>409</v>
      </c>
      <c r="BU421" s="57" t="s">
        <v>409</v>
      </c>
      <c r="BV421" s="57" t="s">
        <v>409</v>
      </c>
      <c r="BW421" s="57" t="s">
        <v>409</v>
      </c>
      <c r="BX421" s="57"/>
      <c r="BY421" s="38"/>
      <c r="BZ421" s="38"/>
      <c r="CA421" s="38"/>
      <c r="CB421" s="38"/>
      <c r="CC421" s="38"/>
      <c r="CD421" s="38"/>
      <c r="CE421" s="37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7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7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>
        <f t="shared" si="1218"/>
        <v>10</v>
      </c>
      <c r="AGG421" s="43" t="str">
        <f t="shared" si="1219"/>
        <v/>
      </c>
      <c r="AGH421" s="35" t="str">
        <f t="shared" si="1207"/>
        <v/>
      </c>
      <c r="AGL421" s="36">
        <f t="shared" si="1220"/>
        <v>23</v>
      </c>
      <c r="AGM421" s="36">
        <f t="shared" si="1208"/>
        <v>2</v>
      </c>
      <c r="AGN421" s="39" t="str">
        <f t="shared" si="1221"/>
        <v/>
      </c>
      <c r="AGO421" s="36" t="str">
        <f t="shared" si="1222"/>
        <v/>
      </c>
      <c r="AGP421" s="36" t="str">
        <f t="shared" si="1209"/>
        <v/>
      </c>
      <c r="AGQ421" s="39" t="str">
        <f t="shared" si="1223"/>
        <v/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4</v>
      </c>
      <c r="B422" s="48" t="s">
        <v>270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 t="s">
        <v>409</v>
      </c>
      <c r="AR422" s="57" t="s">
        <v>409</v>
      </c>
      <c r="AS422" s="57" t="s">
        <v>409</v>
      </c>
      <c r="AT422" s="57"/>
      <c r="AU422" s="57" t="s">
        <v>409</v>
      </c>
      <c r="AV422" s="57" t="s">
        <v>409</v>
      </c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398</v>
      </c>
      <c r="BT422" s="57"/>
      <c r="BU422" s="57"/>
      <c r="BV422" s="57"/>
      <c r="BW422" s="57" t="s">
        <v>398</v>
      </c>
      <c r="BX422" s="57"/>
      <c r="BY422" s="38"/>
      <c r="BZ422" s="38"/>
      <c r="CA422" s="38"/>
      <c r="CB422" s="38"/>
      <c r="CC422" s="38"/>
      <c r="CD422" s="38"/>
      <c r="CE422" s="37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 t="str">
        <f t="shared" si="1219"/>
        <v/>
      </c>
      <c r="AGH422" s="35">
        <f t="shared" si="1207"/>
        <v>2</v>
      </c>
      <c r="AGL422" s="36">
        <f t="shared" si="1220"/>
        <v>5</v>
      </c>
      <c r="AGM422" s="36" t="str">
        <f t="shared" si="1208"/>
        <v/>
      </c>
      <c r="AGN422" s="39">
        <f t="shared" si="1221"/>
        <v>2</v>
      </c>
      <c r="AGO422" s="36" t="str">
        <f t="shared" si="1222"/>
        <v/>
      </c>
      <c r="AGP422" s="36" t="str">
        <f t="shared" si="1209"/>
        <v/>
      </c>
      <c r="AGQ422" s="39" t="str">
        <f t="shared" si="1223"/>
        <v/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5</v>
      </c>
      <c r="B423" s="48" t="s">
        <v>271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 t="s">
        <v>409</v>
      </c>
      <c r="AR423" s="57" t="s">
        <v>409</v>
      </c>
      <c r="AS423" s="57" t="s">
        <v>409</v>
      </c>
      <c r="AT423" s="57"/>
      <c r="AU423" s="57" t="s">
        <v>409</v>
      </c>
      <c r="AV423" s="57" t="s">
        <v>409</v>
      </c>
      <c r="AW423" s="57"/>
      <c r="AX423" s="57"/>
      <c r="AY423" s="57" t="s">
        <v>409</v>
      </c>
      <c r="AZ423" s="57" t="s">
        <v>409</v>
      </c>
      <c r="BA423" s="57" t="s">
        <v>409</v>
      </c>
      <c r="BB423" s="57" t="s">
        <v>409</v>
      </c>
      <c r="BC423" s="57" t="s">
        <v>409</v>
      </c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>
        <f t="shared" si="1220"/>
        <v>10</v>
      </c>
      <c r="AGM423" s="36" t="str">
        <f t="shared" si="1208"/>
        <v/>
      </c>
      <c r="AGN423" s="39" t="str">
        <f t="shared" si="1221"/>
        <v/>
      </c>
      <c r="AGO423" s="36" t="str">
        <f t="shared" si="1222"/>
        <v/>
      </c>
      <c r="AGP423" s="36" t="str">
        <f t="shared" si="1209"/>
        <v/>
      </c>
      <c r="AGQ423" s="39" t="str">
        <f t="shared" si="1223"/>
        <v/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6</v>
      </c>
      <c r="B424" s="48" t="s">
        <v>272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 t="s">
        <v>398</v>
      </c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 t="s">
        <v>398</v>
      </c>
      <c r="AG424" s="57" t="s">
        <v>398</v>
      </c>
      <c r="AH424" s="57" t="s">
        <v>398</v>
      </c>
      <c r="AI424" s="57"/>
      <c r="AJ424" s="57"/>
      <c r="AK424" s="57"/>
      <c r="AL424" s="57"/>
      <c r="AM424" s="57"/>
      <c r="AN424" s="57"/>
      <c r="AO424" s="57"/>
      <c r="AP424" s="57"/>
      <c r="AQ424" s="57" t="s">
        <v>398</v>
      </c>
      <c r="AR424" s="57"/>
      <c r="AS424" s="57"/>
      <c r="AT424" s="57"/>
      <c r="AU424" s="57"/>
      <c r="AV424" s="57" t="s">
        <v>398</v>
      </c>
      <c r="AW424" s="57"/>
      <c r="AX424" s="57"/>
      <c r="AY424" s="57" t="s">
        <v>398</v>
      </c>
      <c r="AZ424" s="57" t="s">
        <v>398</v>
      </c>
      <c r="BA424" s="57"/>
      <c r="BB424" s="57"/>
      <c r="BC424" s="57"/>
      <c r="BD424" s="57"/>
      <c r="BE424" s="38"/>
      <c r="BF424" s="38"/>
      <c r="BG424" s="38"/>
      <c r="BH424" s="38"/>
      <c r="BI424" s="38"/>
      <c r="BJ424" s="38"/>
      <c r="BK424" s="61"/>
      <c r="BL424" s="57" t="s">
        <v>398</v>
      </c>
      <c r="BM424" s="57" t="s">
        <v>398</v>
      </c>
      <c r="BN424" s="57" t="s">
        <v>398</v>
      </c>
      <c r="BO424" s="57"/>
      <c r="BP424" s="57" t="s">
        <v>398</v>
      </c>
      <c r="BQ424" s="57" t="s">
        <v>398</v>
      </c>
      <c r="BR424" s="57"/>
      <c r="BS424" s="57"/>
      <c r="BT424" s="57"/>
      <c r="BU424" s="57"/>
      <c r="BV424" s="57"/>
      <c r="BW424" s="57" t="s">
        <v>398</v>
      </c>
      <c r="BX424" s="57"/>
      <c r="BY424" s="38"/>
      <c r="BZ424" s="38"/>
      <c r="CA424" s="38"/>
      <c r="CB424" s="38"/>
      <c r="CC424" s="38"/>
      <c r="CD424" s="38"/>
      <c r="CE424" s="37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7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7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>
        <f t="shared" si="1207"/>
        <v>6</v>
      </c>
      <c r="AGL424" s="36" t="str">
        <f t="shared" si="1220"/>
        <v/>
      </c>
      <c r="AGM424" s="36" t="str">
        <f t="shared" si="1208"/>
        <v/>
      </c>
      <c r="AGN424" s="39">
        <f t="shared" si="1221"/>
        <v>14</v>
      </c>
      <c r="AGO424" s="36" t="str">
        <f t="shared" si="1222"/>
        <v/>
      </c>
      <c r="AGP424" s="36" t="str">
        <f t="shared" si="1209"/>
        <v/>
      </c>
      <c r="AGQ424" s="39" t="str">
        <f t="shared" si="1223"/>
        <v/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7</v>
      </c>
      <c r="B425" s="48" t="s">
        <v>273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37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7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7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8</v>
      </c>
      <c r="B426" s="48" t="s">
        <v>274</v>
      </c>
      <c r="C426" s="37"/>
      <c r="D426" s="35"/>
      <c r="E426" s="35"/>
      <c r="F426" s="35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38"/>
      <c r="U426" s="38"/>
      <c r="V426" s="38"/>
      <c r="W426" s="61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 t="s">
        <v>398</v>
      </c>
      <c r="BR426" s="57"/>
      <c r="BS426" s="57"/>
      <c r="BT426" s="57"/>
      <c r="BU426" s="57"/>
      <c r="BV426" s="57"/>
      <c r="BW426" s="57"/>
      <c r="BX426" s="57"/>
      <c r="BY426" s="38"/>
      <c r="BZ426" s="38"/>
      <c r="CA426" s="38"/>
      <c r="CB426" s="38"/>
      <c r="CC426" s="38"/>
      <c r="CD426" s="38"/>
      <c r="CE426" s="37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>
        <f t="shared" si="1207"/>
        <v>1</v>
      </c>
      <c r="AGL426" s="36" t="str">
        <f t="shared" si="1220"/>
        <v/>
      </c>
      <c r="AGM426" s="36" t="str">
        <f t="shared" si="1208"/>
        <v/>
      </c>
      <c r="AGN426" s="39">
        <f t="shared" si="1221"/>
        <v>1</v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9</v>
      </c>
      <c r="B427" s="48" t="s">
        <v>275</v>
      </c>
      <c r="C427" s="37"/>
      <c r="D427" s="35"/>
      <c r="E427" s="35"/>
      <c r="F427" s="35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38"/>
      <c r="U427" s="38"/>
      <c r="V427" s="38"/>
      <c r="W427" s="61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38"/>
      <c r="BF427" s="38"/>
      <c r="BG427" s="38"/>
      <c r="BH427" s="38"/>
      <c r="BI427" s="38"/>
      <c r="BJ427" s="38"/>
      <c r="BK427" s="61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5" customFormat="1" outlineLevel="1" x14ac:dyDescent="0.25">
      <c r="A428" s="35">
        <f t="shared" si="1240"/>
        <v>10</v>
      </c>
      <c r="B428" s="48" t="s">
        <v>276</v>
      </c>
      <c r="C428" s="37"/>
      <c r="D428" s="35"/>
      <c r="E428" s="35"/>
      <c r="F428" s="35"/>
      <c r="G428" s="57"/>
      <c r="H428" s="57" t="s">
        <v>398</v>
      </c>
      <c r="I428" s="57" t="s">
        <v>398</v>
      </c>
      <c r="J428" s="57"/>
      <c r="K428" s="57"/>
      <c r="L428" s="57" t="s">
        <v>398</v>
      </c>
      <c r="M428" s="57" t="s">
        <v>398</v>
      </c>
      <c r="N428" s="57" t="s">
        <v>398</v>
      </c>
      <c r="O428" s="57" t="s">
        <v>398</v>
      </c>
      <c r="P428" s="57" t="s">
        <v>398</v>
      </c>
      <c r="Q428" s="57"/>
      <c r="R428" s="57"/>
      <c r="S428" s="57"/>
      <c r="T428" s="38"/>
      <c r="U428" s="38"/>
      <c r="V428" s="38"/>
      <c r="W428" s="61"/>
      <c r="X428" s="57" t="s">
        <v>398</v>
      </c>
      <c r="Y428" s="57" t="s">
        <v>398</v>
      </c>
      <c r="Z428" s="57" t="s">
        <v>398</v>
      </c>
      <c r="AA428" s="57"/>
      <c r="AB428" s="57" t="s">
        <v>398</v>
      </c>
      <c r="AC428" s="57" t="s">
        <v>398</v>
      </c>
      <c r="AD428" s="57"/>
      <c r="AE428" s="57" t="s">
        <v>398</v>
      </c>
      <c r="AF428" s="57" t="s">
        <v>398</v>
      </c>
      <c r="AG428" s="57" t="s">
        <v>398</v>
      </c>
      <c r="AH428" s="57" t="s">
        <v>398</v>
      </c>
      <c r="AI428" s="57" t="s">
        <v>398</v>
      </c>
      <c r="AJ428" s="57" t="s">
        <v>398</v>
      </c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 t="s">
        <v>398</v>
      </c>
      <c r="AW428" s="57"/>
      <c r="AX428" s="57"/>
      <c r="AY428" s="57"/>
      <c r="AZ428" s="57" t="s">
        <v>398</v>
      </c>
      <c r="BA428" s="57"/>
      <c r="BB428" s="57" t="s">
        <v>398</v>
      </c>
      <c r="BC428" s="57" t="s">
        <v>398</v>
      </c>
      <c r="BD428" s="57"/>
      <c r="BE428" s="38"/>
      <c r="BF428" s="38"/>
      <c r="BG428" s="38"/>
      <c r="BH428" s="38"/>
      <c r="BI428" s="38"/>
      <c r="BJ428" s="38"/>
      <c r="BK428" s="61"/>
      <c r="BL428" s="57"/>
      <c r="BM428" s="57"/>
      <c r="BN428" s="57"/>
      <c r="BO428" s="57"/>
      <c r="BP428" s="57"/>
      <c r="BQ428" s="57" t="s">
        <v>398</v>
      </c>
      <c r="BR428" s="57"/>
      <c r="BS428" s="57" t="s">
        <v>398</v>
      </c>
      <c r="BT428" s="57" t="s">
        <v>398</v>
      </c>
      <c r="BU428" s="57" t="s">
        <v>398</v>
      </c>
      <c r="BV428" s="57"/>
      <c r="BW428" s="57" t="s">
        <v>398</v>
      </c>
      <c r="BX428" s="57"/>
      <c r="BY428" s="38"/>
      <c r="BZ428" s="38"/>
      <c r="CA428" s="38"/>
      <c r="CB428" s="38"/>
      <c r="CC428" s="38"/>
      <c r="CD428" s="38"/>
      <c r="CE428" s="37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7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7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7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7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7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35" t="str">
        <f t="shared" si="1218"/>
        <v/>
      </c>
      <c r="AGG428" s="43" t="str">
        <f t="shared" si="1219"/>
        <v/>
      </c>
      <c r="AGH428" s="35">
        <f t="shared" si="1207"/>
        <v>5</v>
      </c>
      <c r="AGL428" s="36" t="str">
        <f t="shared" si="1220"/>
        <v/>
      </c>
      <c r="AGM428" s="36" t="str">
        <f t="shared" si="1208"/>
        <v/>
      </c>
      <c r="AGN428" s="39">
        <f t="shared" si="1221"/>
        <v>27</v>
      </c>
      <c r="AGO428" s="36" t="str">
        <f t="shared" si="1222"/>
        <v/>
      </c>
      <c r="AGP428" s="36" t="str">
        <f t="shared" si="1209"/>
        <v/>
      </c>
      <c r="AGQ428" s="39" t="str">
        <f t="shared" si="1223"/>
        <v/>
      </c>
      <c r="AGR428" s="36" t="str">
        <f t="shared" si="1224"/>
        <v/>
      </c>
      <c r="AGS428" s="36" t="str">
        <f t="shared" si="1210"/>
        <v/>
      </c>
      <c r="AGT428" s="39" t="str">
        <f t="shared" si="1225"/>
        <v/>
      </c>
      <c r="AGU428" s="36" t="str">
        <f t="shared" si="1226"/>
        <v/>
      </c>
      <c r="AGV428" s="36" t="str">
        <f t="shared" si="1211"/>
        <v/>
      </c>
      <c r="AGW428" s="39" t="str">
        <f t="shared" si="1227"/>
        <v/>
      </c>
      <c r="AGX428" s="36" t="str">
        <f t="shared" si="1228"/>
        <v/>
      </c>
      <c r="AGY428" s="36" t="str">
        <f t="shared" si="1212"/>
        <v/>
      </c>
      <c r="AGZ428" s="39" t="str">
        <f t="shared" si="1229"/>
        <v/>
      </c>
      <c r="AHA428" s="36" t="str">
        <f t="shared" si="1230"/>
        <v/>
      </c>
      <c r="AHB428" s="36" t="str">
        <f t="shared" si="1213"/>
        <v/>
      </c>
      <c r="AHC428" s="39" t="str">
        <f t="shared" si="1231"/>
        <v/>
      </c>
      <c r="AHD428" s="36" t="str">
        <f t="shared" si="1232"/>
        <v/>
      </c>
      <c r="AHE428" s="36" t="str">
        <f t="shared" si="1214"/>
        <v/>
      </c>
      <c r="AHF428" s="39" t="str">
        <f t="shared" si="1233"/>
        <v/>
      </c>
      <c r="AHG428" s="36" t="str">
        <f t="shared" si="1234"/>
        <v/>
      </c>
      <c r="AHH428" s="36" t="str">
        <f t="shared" si="1215"/>
        <v/>
      </c>
      <c r="AHI428" s="39" t="str">
        <f t="shared" si="1235"/>
        <v/>
      </c>
      <c r="AHJ428" s="36" t="str">
        <f t="shared" si="1236"/>
        <v/>
      </c>
      <c r="AHK428" s="36" t="str">
        <f t="shared" si="1216"/>
        <v/>
      </c>
      <c r="AHL428" s="39" t="str">
        <f t="shared" si="1237"/>
        <v/>
      </c>
      <c r="AHM428" s="36" t="str">
        <f t="shared" si="1238"/>
        <v/>
      </c>
      <c r="AHN428" s="36" t="str">
        <f t="shared" si="1217"/>
        <v/>
      </c>
      <c r="AHO428" s="39" t="str">
        <f t="shared" si="1239"/>
        <v/>
      </c>
    </row>
    <row r="429" spans="1:918" s="5" customFormat="1" outlineLevel="1" x14ac:dyDescent="0.25">
      <c r="A429" s="35">
        <f t="shared" si="1240"/>
        <v>11</v>
      </c>
      <c r="B429" s="48" t="s">
        <v>277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38"/>
      <c r="U429" s="38"/>
      <c r="V429" s="38"/>
      <c r="W429" s="61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38"/>
      <c r="BF429" s="38"/>
      <c r="BG429" s="38"/>
      <c r="BH429" s="38"/>
      <c r="BI429" s="38"/>
      <c r="BJ429" s="38"/>
      <c r="BK429" s="61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38"/>
      <c r="BZ429" s="38"/>
      <c r="CA429" s="38"/>
      <c r="CB429" s="38"/>
      <c r="CC429" s="38"/>
      <c r="CD429" s="38"/>
      <c r="CE429" s="37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7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7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 t="shared" si="1218"/>
        <v/>
      </c>
      <c r="AGG429" s="43" t="str">
        <f t="shared" si="1219"/>
        <v/>
      </c>
      <c r="AGH429" s="35" t="str">
        <f t="shared" si="1207"/>
        <v/>
      </c>
      <c r="AGL429" s="36" t="str">
        <f t="shared" si="1220"/>
        <v/>
      </c>
      <c r="AGM429" s="36" t="str">
        <f t="shared" si="1208"/>
        <v/>
      </c>
      <c r="AGN429" s="39" t="str">
        <f t="shared" si="1221"/>
        <v/>
      </c>
      <c r="AGO429" s="36" t="str">
        <f t="shared" si="1222"/>
        <v/>
      </c>
      <c r="AGP429" s="36" t="str">
        <f t="shared" si="1209"/>
        <v/>
      </c>
      <c r="AGQ429" s="39" t="str">
        <f t="shared" si="1223"/>
        <v/>
      </c>
      <c r="AGR429" s="36" t="str">
        <f t="shared" si="1224"/>
        <v/>
      </c>
      <c r="AGS429" s="36" t="str">
        <f t="shared" si="1210"/>
        <v/>
      </c>
      <c r="AGT429" s="39" t="str">
        <f t="shared" si="1225"/>
        <v/>
      </c>
      <c r="AGU429" s="36" t="str">
        <f t="shared" si="1226"/>
        <v/>
      </c>
      <c r="AGV429" s="36" t="str">
        <f t="shared" si="1211"/>
        <v/>
      </c>
      <c r="AGW429" s="39" t="str">
        <f t="shared" si="1227"/>
        <v/>
      </c>
      <c r="AGX429" s="36" t="str">
        <f t="shared" si="1228"/>
        <v/>
      </c>
      <c r="AGY429" s="36" t="str">
        <f t="shared" si="1212"/>
        <v/>
      </c>
      <c r="AGZ429" s="39" t="str">
        <f t="shared" si="1229"/>
        <v/>
      </c>
      <c r="AHA429" s="36" t="str">
        <f t="shared" si="1230"/>
        <v/>
      </c>
      <c r="AHB429" s="36" t="str">
        <f t="shared" si="1213"/>
        <v/>
      </c>
      <c r="AHC429" s="39" t="str">
        <f t="shared" si="1231"/>
        <v/>
      </c>
      <c r="AHD429" s="36" t="str">
        <f t="shared" si="1232"/>
        <v/>
      </c>
      <c r="AHE429" s="36" t="str">
        <f t="shared" si="1214"/>
        <v/>
      </c>
      <c r="AHF429" s="39" t="str">
        <f t="shared" si="1233"/>
        <v/>
      </c>
      <c r="AHG429" s="36" t="str">
        <f t="shared" si="1234"/>
        <v/>
      </c>
      <c r="AHH429" s="36" t="str">
        <f t="shared" si="1215"/>
        <v/>
      </c>
      <c r="AHI429" s="39" t="str">
        <f t="shared" si="1235"/>
        <v/>
      </c>
      <c r="AHJ429" s="36" t="str">
        <f t="shared" si="1236"/>
        <v/>
      </c>
      <c r="AHK429" s="36" t="str">
        <f t="shared" si="1216"/>
        <v/>
      </c>
      <c r="AHL429" s="39" t="str">
        <f t="shared" si="1237"/>
        <v/>
      </c>
      <c r="AHM429" s="36" t="str">
        <f t="shared" si="1238"/>
        <v/>
      </c>
      <c r="AHN429" s="36" t="str">
        <f t="shared" si="1217"/>
        <v/>
      </c>
      <c r="AHO429" s="39" t="str">
        <f t="shared" si="1239"/>
        <v/>
      </c>
    </row>
    <row r="430" spans="1:918" s="5" customFormat="1" outlineLevel="1" x14ac:dyDescent="0.25">
      <c r="A430" s="35">
        <f t="shared" si="1240"/>
        <v>12</v>
      </c>
      <c r="B430" s="48" t="s">
        <v>278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 t="s">
        <v>398</v>
      </c>
      <c r="M430" s="57"/>
      <c r="N430" s="57"/>
      <c r="O430" s="57"/>
      <c r="P430" s="57"/>
      <c r="Q430" s="57"/>
      <c r="R430" s="57"/>
      <c r="S430" s="57"/>
      <c r="T430" s="38"/>
      <c r="U430" s="38"/>
      <c r="V430" s="38"/>
      <c r="W430" s="61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38"/>
      <c r="BF430" s="38"/>
      <c r="BG430" s="38"/>
      <c r="BH430" s="38"/>
      <c r="BI430" s="38"/>
      <c r="BJ430" s="38"/>
      <c r="BK430" s="61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38"/>
      <c r="BZ430" s="38"/>
      <c r="CA430" s="38"/>
      <c r="CB430" s="38"/>
      <c r="CC430" s="38"/>
      <c r="CD430" s="38"/>
      <c r="CE430" s="37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7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7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7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si="1218"/>
        <v/>
      </c>
      <c r="AGG430" s="43" t="str">
        <f t="shared" si="1219"/>
        <v/>
      </c>
      <c r="AGH430" s="35" t="str">
        <f t="shared" si="1207"/>
        <v/>
      </c>
      <c r="AGL430" s="36" t="str">
        <f t="shared" si="1220"/>
        <v/>
      </c>
      <c r="AGM430" s="36" t="str">
        <f t="shared" si="1208"/>
        <v/>
      </c>
      <c r="AGN430" s="39">
        <f t="shared" si="1221"/>
        <v>1</v>
      </c>
      <c r="AGO430" s="36" t="str">
        <f t="shared" si="1222"/>
        <v/>
      </c>
      <c r="AGP430" s="36" t="str">
        <f t="shared" si="1209"/>
        <v/>
      </c>
      <c r="AGQ430" s="39" t="str">
        <f t="shared" si="1223"/>
        <v/>
      </c>
      <c r="AGR430" s="36" t="str">
        <f t="shared" si="1224"/>
        <v/>
      </c>
      <c r="AGS430" s="36" t="str">
        <f t="shared" si="1210"/>
        <v/>
      </c>
      <c r="AGT430" s="39" t="str">
        <f t="shared" si="1225"/>
        <v/>
      </c>
      <c r="AGU430" s="36" t="str">
        <f t="shared" si="1226"/>
        <v/>
      </c>
      <c r="AGV430" s="36" t="str">
        <f t="shared" si="1211"/>
        <v/>
      </c>
      <c r="AGW430" s="39" t="str">
        <f t="shared" si="1227"/>
        <v/>
      </c>
      <c r="AGX430" s="36" t="str">
        <f t="shared" si="1228"/>
        <v/>
      </c>
      <c r="AGY430" s="36" t="str">
        <f t="shared" si="1212"/>
        <v/>
      </c>
      <c r="AGZ430" s="39" t="str">
        <f t="shared" si="1229"/>
        <v/>
      </c>
      <c r="AHA430" s="36" t="str">
        <f t="shared" si="1230"/>
        <v/>
      </c>
      <c r="AHB430" s="36" t="str">
        <f t="shared" si="1213"/>
        <v/>
      </c>
      <c r="AHC430" s="39" t="str">
        <f t="shared" si="1231"/>
        <v/>
      </c>
      <c r="AHD430" s="36" t="str">
        <f t="shared" si="1232"/>
        <v/>
      </c>
      <c r="AHE430" s="36" t="str">
        <f t="shared" si="1214"/>
        <v/>
      </c>
      <c r="AHF430" s="39" t="str">
        <f t="shared" si="1233"/>
        <v/>
      </c>
      <c r="AHG430" s="36" t="str">
        <f t="shared" si="1234"/>
        <v/>
      </c>
      <c r="AHH430" s="36" t="str">
        <f t="shared" si="1215"/>
        <v/>
      </c>
      <c r="AHI430" s="39" t="str">
        <f t="shared" si="1235"/>
        <v/>
      </c>
      <c r="AHJ430" s="36" t="str">
        <f t="shared" si="1236"/>
        <v/>
      </c>
      <c r="AHK430" s="36" t="str">
        <f t="shared" si="1216"/>
        <v/>
      </c>
      <c r="AHL430" s="39" t="str">
        <f t="shared" si="1237"/>
        <v/>
      </c>
      <c r="AHM430" s="36" t="str">
        <f t="shared" si="1238"/>
        <v/>
      </c>
      <c r="AHN430" s="36" t="str">
        <f t="shared" si="1217"/>
        <v/>
      </c>
      <c r="AHO430" s="39" t="str">
        <f t="shared" si="1239"/>
        <v/>
      </c>
    </row>
    <row r="431" spans="1:918" s="5" customFormat="1" outlineLevel="1" x14ac:dyDescent="0.25">
      <c r="A431" s="35">
        <f t="shared" si="1240"/>
        <v>13</v>
      </c>
      <c r="B431" s="48" t="s">
        <v>279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38"/>
      <c r="U431" s="38"/>
      <c r="V431" s="38"/>
      <c r="W431" s="61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 t="s">
        <v>398</v>
      </c>
      <c r="BC431" s="57"/>
      <c r="BD431" s="57"/>
      <c r="BE431" s="38"/>
      <c r="BF431" s="38"/>
      <c r="BG431" s="38"/>
      <c r="BH431" s="38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38"/>
      <c r="BZ431" s="38"/>
      <c r="CA431" s="38"/>
      <c r="CB431" s="38"/>
      <c r="CC431" s="38"/>
      <c r="CD431" s="38"/>
      <c r="CE431" s="37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7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18"/>
        <v/>
      </c>
      <c r="AGG431" s="43" t="str">
        <f t="shared" si="1219"/>
        <v/>
      </c>
      <c r="AGH431" s="35" t="str">
        <f t="shared" si="1207"/>
        <v/>
      </c>
      <c r="AGL431" s="36" t="str">
        <f t="shared" si="1220"/>
        <v/>
      </c>
      <c r="AGM431" s="36" t="str">
        <f t="shared" si="1208"/>
        <v/>
      </c>
      <c r="AGN431" s="39">
        <f t="shared" si="1221"/>
        <v>1</v>
      </c>
      <c r="AGO431" s="36" t="str">
        <f t="shared" si="1222"/>
        <v/>
      </c>
      <c r="AGP431" s="36" t="str">
        <f t="shared" si="1209"/>
        <v/>
      </c>
      <c r="AGQ431" s="39" t="str">
        <f t="shared" si="1223"/>
        <v/>
      </c>
      <c r="AGR431" s="36" t="str">
        <f t="shared" si="1224"/>
        <v/>
      </c>
      <c r="AGS431" s="36" t="str">
        <f t="shared" si="1210"/>
        <v/>
      </c>
      <c r="AGT431" s="39" t="str">
        <f t="shared" si="1225"/>
        <v/>
      </c>
      <c r="AGU431" s="36" t="str">
        <f t="shared" si="1226"/>
        <v/>
      </c>
      <c r="AGV431" s="36" t="str">
        <f t="shared" si="1211"/>
        <v/>
      </c>
      <c r="AGW431" s="39" t="str">
        <f t="shared" si="1227"/>
        <v/>
      </c>
      <c r="AGX431" s="36" t="str">
        <f t="shared" si="1228"/>
        <v/>
      </c>
      <c r="AGY431" s="36" t="str">
        <f t="shared" si="1212"/>
        <v/>
      </c>
      <c r="AGZ431" s="39" t="str">
        <f t="shared" si="1229"/>
        <v/>
      </c>
      <c r="AHA431" s="36" t="str">
        <f t="shared" si="1230"/>
        <v/>
      </c>
      <c r="AHB431" s="36" t="str">
        <f t="shared" si="1213"/>
        <v/>
      </c>
      <c r="AHC431" s="39" t="str">
        <f t="shared" si="1231"/>
        <v/>
      </c>
      <c r="AHD431" s="36" t="str">
        <f t="shared" si="1232"/>
        <v/>
      </c>
      <c r="AHE431" s="36" t="str">
        <f t="shared" si="1214"/>
        <v/>
      </c>
      <c r="AHF431" s="39" t="str">
        <f t="shared" si="1233"/>
        <v/>
      </c>
      <c r="AHG431" s="36" t="str">
        <f t="shared" si="1234"/>
        <v/>
      </c>
      <c r="AHH431" s="36" t="str">
        <f t="shared" si="1215"/>
        <v/>
      </c>
      <c r="AHI431" s="39" t="str">
        <f t="shared" si="1235"/>
        <v/>
      </c>
      <c r="AHJ431" s="36" t="str">
        <f t="shared" si="1236"/>
        <v/>
      </c>
      <c r="AHK431" s="36" t="str">
        <f t="shared" si="1216"/>
        <v/>
      </c>
      <c r="AHL431" s="39" t="str">
        <f t="shared" si="1237"/>
        <v/>
      </c>
      <c r="AHM431" s="36" t="str">
        <f t="shared" si="1238"/>
        <v/>
      </c>
      <c r="AHN431" s="36" t="str">
        <f t="shared" si="1217"/>
        <v/>
      </c>
      <c r="AHO431" s="39" t="str">
        <f t="shared" si="1239"/>
        <v/>
      </c>
    </row>
    <row r="432" spans="1:918" s="5" customFormat="1" outlineLevel="1" x14ac:dyDescent="0.25">
      <c r="A432" s="35">
        <f t="shared" si="1240"/>
        <v>14</v>
      </c>
      <c r="B432" s="48" t="s">
        <v>280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38"/>
      <c r="U432" s="38"/>
      <c r="V432" s="38"/>
      <c r="W432" s="61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38"/>
      <c r="BF432" s="38"/>
      <c r="BG432" s="38"/>
      <c r="BH432" s="38"/>
      <c r="BI432" s="38"/>
      <c r="BJ432" s="38"/>
      <c r="BK432" s="61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38"/>
      <c r="BZ432" s="38"/>
      <c r="CA432" s="38"/>
      <c r="CB432" s="38"/>
      <c r="CC432" s="38"/>
      <c r="CD432" s="38"/>
      <c r="CE432" s="37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18"/>
        <v/>
      </c>
      <c r="AGG432" s="43" t="str">
        <f t="shared" si="1219"/>
        <v/>
      </c>
      <c r="AGH432" s="35" t="str">
        <f t="shared" si="1207"/>
        <v/>
      </c>
      <c r="AGL432" s="36" t="str">
        <f t="shared" si="1220"/>
        <v/>
      </c>
      <c r="AGM432" s="36" t="str">
        <f t="shared" si="1208"/>
        <v/>
      </c>
      <c r="AGN432" s="39" t="str">
        <f t="shared" si="1221"/>
        <v/>
      </c>
      <c r="AGO432" s="36" t="str">
        <f t="shared" si="1222"/>
        <v/>
      </c>
      <c r="AGP432" s="36" t="str">
        <f t="shared" si="1209"/>
        <v/>
      </c>
      <c r="AGQ432" s="39" t="str">
        <f t="shared" si="1223"/>
        <v/>
      </c>
      <c r="AGR432" s="36" t="str">
        <f t="shared" si="1224"/>
        <v/>
      </c>
      <c r="AGS432" s="36" t="str">
        <f t="shared" si="1210"/>
        <v/>
      </c>
      <c r="AGT432" s="39" t="str">
        <f t="shared" si="1225"/>
        <v/>
      </c>
      <c r="AGU432" s="36" t="str">
        <f t="shared" si="1226"/>
        <v/>
      </c>
      <c r="AGV432" s="36" t="str">
        <f t="shared" si="1211"/>
        <v/>
      </c>
      <c r="AGW432" s="39" t="str">
        <f t="shared" si="1227"/>
        <v/>
      </c>
      <c r="AGX432" s="36" t="str">
        <f t="shared" si="1228"/>
        <v/>
      </c>
      <c r="AGY432" s="36" t="str">
        <f t="shared" si="1212"/>
        <v/>
      </c>
      <c r="AGZ432" s="39" t="str">
        <f t="shared" si="1229"/>
        <v/>
      </c>
      <c r="AHA432" s="36" t="str">
        <f t="shared" si="1230"/>
        <v/>
      </c>
      <c r="AHB432" s="36" t="str">
        <f t="shared" si="1213"/>
        <v/>
      </c>
      <c r="AHC432" s="39" t="str">
        <f t="shared" si="1231"/>
        <v/>
      </c>
      <c r="AHD432" s="36" t="str">
        <f t="shared" si="1232"/>
        <v/>
      </c>
      <c r="AHE432" s="36" t="str">
        <f t="shared" si="1214"/>
        <v/>
      </c>
      <c r="AHF432" s="39" t="str">
        <f t="shared" si="1233"/>
        <v/>
      </c>
      <c r="AHG432" s="36" t="str">
        <f t="shared" si="1234"/>
        <v/>
      </c>
      <c r="AHH432" s="36" t="str">
        <f t="shared" si="1215"/>
        <v/>
      </c>
      <c r="AHI432" s="39" t="str">
        <f t="shared" si="1235"/>
        <v/>
      </c>
      <c r="AHJ432" s="36" t="str">
        <f t="shared" si="1236"/>
        <v/>
      </c>
      <c r="AHK432" s="36" t="str">
        <f t="shared" si="1216"/>
        <v/>
      </c>
      <c r="AHL432" s="39" t="str">
        <f t="shared" si="1237"/>
        <v/>
      </c>
      <c r="AHM432" s="36" t="str">
        <f t="shared" si="1238"/>
        <v/>
      </c>
      <c r="AHN432" s="36" t="str">
        <f t="shared" si="1217"/>
        <v/>
      </c>
      <c r="AHO432" s="39" t="str">
        <f t="shared" si="1239"/>
        <v/>
      </c>
    </row>
    <row r="433" spans="1:918" s="5" customFormat="1" outlineLevel="1" x14ac:dyDescent="0.25">
      <c r="A433" s="35">
        <f t="shared" si="1240"/>
        <v>15</v>
      </c>
      <c r="B433" s="36"/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7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7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7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7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7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18"/>
        <v/>
      </c>
      <c r="AGG433" s="43" t="str">
        <f t="shared" si="1219"/>
        <v/>
      </c>
      <c r="AGH433" s="35" t="str">
        <f t="shared" si="1207"/>
        <v/>
      </c>
      <c r="AGL433" s="36" t="str">
        <f t="shared" si="1220"/>
        <v/>
      </c>
      <c r="AGM433" s="36" t="str">
        <f t="shared" si="1208"/>
        <v/>
      </c>
      <c r="AGN433" s="39" t="str">
        <f t="shared" si="1221"/>
        <v/>
      </c>
      <c r="AGO433" s="36" t="str">
        <f t="shared" si="1222"/>
        <v/>
      </c>
      <c r="AGP433" s="36" t="str">
        <f t="shared" si="1209"/>
        <v/>
      </c>
      <c r="AGQ433" s="39" t="str">
        <f t="shared" si="1223"/>
        <v/>
      </c>
      <c r="AGR433" s="36" t="str">
        <f t="shared" si="1224"/>
        <v/>
      </c>
      <c r="AGS433" s="36" t="str">
        <f t="shared" si="1210"/>
        <v/>
      </c>
      <c r="AGT433" s="39" t="str">
        <f t="shared" si="1225"/>
        <v/>
      </c>
      <c r="AGU433" s="36" t="str">
        <f t="shared" si="1226"/>
        <v/>
      </c>
      <c r="AGV433" s="36" t="str">
        <f t="shared" si="1211"/>
        <v/>
      </c>
      <c r="AGW433" s="39" t="str">
        <f t="shared" si="1227"/>
        <v/>
      </c>
      <c r="AGX433" s="36" t="str">
        <f t="shared" si="1228"/>
        <v/>
      </c>
      <c r="AGY433" s="36" t="str">
        <f t="shared" si="1212"/>
        <v/>
      </c>
      <c r="AGZ433" s="39" t="str">
        <f t="shared" si="1229"/>
        <v/>
      </c>
      <c r="AHA433" s="36" t="str">
        <f t="shared" si="1230"/>
        <v/>
      </c>
      <c r="AHB433" s="36" t="str">
        <f t="shared" si="1213"/>
        <v/>
      </c>
      <c r="AHC433" s="39" t="str">
        <f t="shared" si="1231"/>
        <v/>
      </c>
      <c r="AHD433" s="36" t="str">
        <f t="shared" si="1232"/>
        <v/>
      </c>
      <c r="AHE433" s="36" t="str">
        <f t="shared" si="1214"/>
        <v/>
      </c>
      <c r="AHF433" s="39" t="str">
        <f t="shared" si="1233"/>
        <v/>
      </c>
      <c r="AHG433" s="36" t="str">
        <f t="shared" si="1234"/>
        <v/>
      </c>
      <c r="AHH433" s="36" t="str">
        <f t="shared" si="1215"/>
        <v/>
      </c>
      <c r="AHI433" s="39" t="str">
        <f t="shared" si="1235"/>
        <v/>
      </c>
      <c r="AHJ433" s="36" t="str">
        <f t="shared" si="1236"/>
        <v/>
      </c>
      <c r="AHK433" s="36" t="str">
        <f t="shared" si="1216"/>
        <v/>
      </c>
      <c r="AHL433" s="39" t="str">
        <f t="shared" si="1237"/>
        <v/>
      </c>
      <c r="AHM433" s="36" t="str">
        <f t="shared" si="1238"/>
        <v/>
      </c>
      <c r="AHN433" s="36" t="str">
        <f t="shared" si="1217"/>
        <v/>
      </c>
      <c r="AHO433" s="39" t="str">
        <f t="shared" si="1239"/>
        <v/>
      </c>
    </row>
    <row r="434" spans="1:918" s="5" customFormat="1" outlineLevel="1" x14ac:dyDescent="0.25">
      <c r="A434" s="35">
        <f t="shared" si="1240"/>
        <v>16</v>
      </c>
      <c r="B434" s="36"/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7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7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7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7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18"/>
        <v/>
      </c>
      <c r="AGG434" s="43" t="str">
        <f t="shared" si="1219"/>
        <v/>
      </c>
      <c r="AGH434" s="35" t="str">
        <f t="shared" si="1207"/>
        <v/>
      </c>
      <c r="AGL434" s="36" t="str">
        <f t="shared" si="1220"/>
        <v/>
      </c>
      <c r="AGM434" s="36" t="str">
        <f t="shared" si="1208"/>
        <v/>
      </c>
      <c r="AGN434" s="39" t="str">
        <f t="shared" si="1221"/>
        <v/>
      </c>
      <c r="AGO434" s="36" t="str">
        <f t="shared" si="1222"/>
        <v/>
      </c>
      <c r="AGP434" s="36" t="str">
        <f t="shared" si="1209"/>
        <v/>
      </c>
      <c r="AGQ434" s="39" t="str">
        <f t="shared" si="1223"/>
        <v/>
      </c>
      <c r="AGR434" s="36" t="str">
        <f t="shared" si="1224"/>
        <v/>
      </c>
      <c r="AGS434" s="36" t="str">
        <f t="shared" si="1210"/>
        <v/>
      </c>
      <c r="AGT434" s="39" t="str">
        <f t="shared" si="1225"/>
        <v/>
      </c>
      <c r="AGU434" s="36" t="str">
        <f t="shared" si="1226"/>
        <v/>
      </c>
      <c r="AGV434" s="36" t="str">
        <f t="shared" si="1211"/>
        <v/>
      </c>
      <c r="AGW434" s="39" t="str">
        <f t="shared" si="1227"/>
        <v/>
      </c>
      <c r="AGX434" s="36" t="str">
        <f t="shared" si="1228"/>
        <v/>
      </c>
      <c r="AGY434" s="36" t="str">
        <f t="shared" si="1212"/>
        <v/>
      </c>
      <c r="AGZ434" s="39" t="str">
        <f t="shared" si="1229"/>
        <v/>
      </c>
      <c r="AHA434" s="36" t="str">
        <f t="shared" si="1230"/>
        <v/>
      </c>
      <c r="AHB434" s="36" t="str">
        <f t="shared" si="1213"/>
        <v/>
      </c>
      <c r="AHC434" s="39" t="str">
        <f t="shared" si="1231"/>
        <v/>
      </c>
      <c r="AHD434" s="36" t="str">
        <f t="shared" si="1232"/>
        <v/>
      </c>
      <c r="AHE434" s="36" t="str">
        <f t="shared" si="1214"/>
        <v/>
      </c>
      <c r="AHF434" s="39" t="str">
        <f t="shared" si="1233"/>
        <v/>
      </c>
      <c r="AHG434" s="36" t="str">
        <f t="shared" si="1234"/>
        <v/>
      </c>
      <c r="AHH434" s="36" t="str">
        <f t="shared" si="1215"/>
        <v/>
      </c>
      <c r="AHI434" s="39" t="str">
        <f t="shared" si="1235"/>
        <v/>
      </c>
      <c r="AHJ434" s="36" t="str">
        <f t="shared" si="1236"/>
        <v/>
      </c>
      <c r="AHK434" s="36" t="str">
        <f t="shared" si="1216"/>
        <v/>
      </c>
      <c r="AHL434" s="39" t="str">
        <f t="shared" si="1237"/>
        <v/>
      </c>
      <c r="AHM434" s="36" t="str">
        <f t="shared" si="1238"/>
        <v/>
      </c>
      <c r="AHN434" s="36" t="str">
        <f t="shared" si="1217"/>
        <v/>
      </c>
      <c r="AHO434" s="39" t="str">
        <f t="shared" si="1239"/>
        <v/>
      </c>
    </row>
    <row r="435" spans="1:918" s="32" customFormat="1" x14ac:dyDescent="0.25">
      <c r="A435" s="31" t="s">
        <v>55</v>
      </c>
      <c r="C435" s="33"/>
      <c r="D435" s="33"/>
      <c r="E435" s="33"/>
      <c r="F435" s="34"/>
      <c r="G435" s="33"/>
      <c r="H435" s="33"/>
      <c r="I435" s="33"/>
      <c r="J435" s="34"/>
      <c r="K435" s="33"/>
      <c r="L435" s="33"/>
      <c r="M435" s="33"/>
      <c r="N435" s="34"/>
      <c r="O435" s="33"/>
      <c r="P435" s="33"/>
      <c r="Q435" s="33"/>
      <c r="R435" s="34"/>
      <c r="S435" s="33"/>
      <c r="T435" s="33"/>
      <c r="U435" s="33"/>
      <c r="V435" s="34"/>
      <c r="W435" s="33"/>
      <c r="X435" s="33"/>
      <c r="Y435" s="33"/>
      <c r="Z435" s="34"/>
      <c r="AA435" s="33"/>
      <c r="AB435" s="33"/>
      <c r="AC435" s="33"/>
      <c r="AD435" s="34"/>
      <c r="AE435" s="33"/>
      <c r="AF435" s="33"/>
      <c r="AG435" s="33"/>
      <c r="AH435" s="34"/>
      <c r="AI435" s="33"/>
      <c r="AJ435" s="33"/>
      <c r="AK435" s="33"/>
      <c r="AL435" s="34"/>
      <c r="AM435" s="33"/>
      <c r="AN435" s="33"/>
      <c r="AO435" s="33"/>
      <c r="AP435" s="34"/>
      <c r="AQ435" s="33"/>
      <c r="AR435" s="33"/>
      <c r="AS435" s="33"/>
      <c r="AT435" s="34"/>
      <c r="AU435" s="33"/>
      <c r="AV435" s="33"/>
      <c r="AW435" s="33"/>
      <c r="AX435" s="34"/>
      <c r="AY435" s="33"/>
      <c r="AZ435" s="33"/>
      <c r="BA435" s="33"/>
      <c r="BB435" s="34"/>
      <c r="BC435" s="33"/>
      <c r="BD435" s="33"/>
      <c r="BE435" s="33"/>
      <c r="BF435" s="34"/>
      <c r="BG435" s="33"/>
      <c r="BH435" s="33"/>
      <c r="BI435" s="33"/>
      <c r="BJ435" s="34"/>
      <c r="BK435" s="33"/>
      <c r="BL435" s="33"/>
      <c r="BM435" s="33"/>
      <c r="BN435" s="34"/>
      <c r="BO435" s="33"/>
      <c r="BP435" s="33"/>
      <c r="BQ435" s="33"/>
      <c r="BR435" s="34"/>
      <c r="BS435" s="33"/>
      <c r="BT435" s="33"/>
      <c r="BU435" s="33"/>
      <c r="BV435" s="34"/>
      <c r="BW435" s="33"/>
      <c r="BX435" s="33"/>
      <c r="BY435" s="33"/>
      <c r="BZ435" s="34"/>
      <c r="CA435" s="33"/>
      <c r="CB435" s="33"/>
      <c r="CC435" s="33"/>
      <c r="CD435" s="34"/>
      <c r="CE435" s="33"/>
      <c r="CF435" s="33"/>
      <c r="CG435" s="33"/>
      <c r="CH435" s="34"/>
      <c r="CI435" s="33"/>
      <c r="CJ435" s="33"/>
      <c r="CK435" s="33"/>
      <c r="CL435" s="34"/>
      <c r="CM435" s="33"/>
      <c r="CN435" s="33"/>
      <c r="CO435" s="33"/>
      <c r="CP435" s="34"/>
      <c r="CQ435" s="33"/>
      <c r="CR435" s="33"/>
      <c r="CS435" s="33"/>
      <c r="CT435" s="34"/>
      <c r="CU435" s="33"/>
      <c r="CV435" s="33"/>
      <c r="CW435" s="33"/>
      <c r="CX435" s="34"/>
      <c r="CY435" s="33"/>
      <c r="CZ435" s="33"/>
      <c r="DA435" s="33"/>
      <c r="DB435" s="34"/>
      <c r="DC435" s="33"/>
      <c r="DD435" s="33"/>
      <c r="DE435" s="33"/>
      <c r="DF435" s="34"/>
      <c r="DG435" s="33"/>
      <c r="DH435" s="33"/>
      <c r="DI435" s="33"/>
      <c r="DJ435" s="34"/>
      <c r="DK435" s="33"/>
      <c r="DL435" s="33"/>
      <c r="DM435" s="33"/>
      <c r="DN435" s="34"/>
      <c r="DO435" s="33"/>
      <c r="DP435" s="33"/>
      <c r="DQ435" s="33"/>
      <c r="DR435" s="34"/>
      <c r="DS435" s="33"/>
      <c r="DT435" s="33"/>
      <c r="DU435" s="33"/>
      <c r="DV435" s="34"/>
      <c r="DW435" s="33"/>
      <c r="DX435" s="33"/>
      <c r="DY435" s="33"/>
      <c r="DZ435" s="34"/>
      <c r="EA435" s="33"/>
      <c r="EB435" s="33"/>
      <c r="EC435" s="33"/>
      <c r="ED435" s="34"/>
      <c r="EE435" s="33"/>
      <c r="EF435" s="33"/>
      <c r="EG435" s="33"/>
      <c r="EH435" s="34"/>
      <c r="EI435" s="33"/>
      <c r="EJ435" s="33"/>
      <c r="EK435" s="33"/>
      <c r="EL435" s="34"/>
      <c r="EM435" s="33"/>
      <c r="EN435" s="33"/>
      <c r="EO435" s="33"/>
      <c r="EP435" s="34"/>
      <c r="EQ435" s="33"/>
      <c r="ER435" s="33"/>
      <c r="ES435" s="33"/>
      <c r="ET435" s="34"/>
      <c r="EU435" s="33"/>
      <c r="EV435" s="33"/>
      <c r="EW435" s="33"/>
      <c r="EX435" s="34"/>
      <c r="EY435" s="33"/>
      <c r="EZ435" s="33"/>
      <c r="FA435" s="33"/>
      <c r="FB435" s="34"/>
      <c r="FC435" s="33"/>
      <c r="FD435" s="33"/>
      <c r="FE435" s="33"/>
      <c r="FF435" s="34"/>
      <c r="FG435" s="33"/>
      <c r="FH435" s="33"/>
      <c r="FI435" s="33"/>
      <c r="FJ435" s="34"/>
      <c r="FK435" s="33"/>
      <c r="FL435" s="33"/>
      <c r="FM435" s="33"/>
      <c r="FN435" s="34"/>
      <c r="FO435" s="33"/>
      <c r="FP435" s="33"/>
      <c r="FQ435" s="33"/>
      <c r="FR435" s="34"/>
      <c r="FS435" s="33"/>
      <c r="FT435" s="33"/>
      <c r="FU435" s="33"/>
      <c r="FV435" s="34"/>
      <c r="FW435" s="33"/>
      <c r="FX435" s="33"/>
      <c r="FY435" s="33"/>
      <c r="FZ435" s="34"/>
      <c r="GA435" s="33"/>
      <c r="GB435" s="33"/>
      <c r="GC435" s="33"/>
      <c r="GD435" s="34"/>
      <c r="GE435" s="33"/>
      <c r="GF435" s="33"/>
      <c r="GG435" s="33"/>
      <c r="GH435" s="34"/>
      <c r="GI435" s="33"/>
      <c r="GJ435" s="33"/>
      <c r="GK435" s="33"/>
      <c r="GL435" s="34"/>
      <c r="GM435" s="33"/>
      <c r="GN435" s="33"/>
      <c r="GO435" s="33"/>
      <c r="GP435" s="34"/>
      <c r="GQ435" s="33"/>
      <c r="GR435" s="33"/>
      <c r="GS435" s="33"/>
      <c r="GT435" s="34"/>
      <c r="GU435" s="33"/>
      <c r="GV435" s="33"/>
      <c r="GW435" s="33"/>
      <c r="GX435" s="34"/>
      <c r="GY435" s="33"/>
      <c r="GZ435" s="33"/>
      <c r="HA435" s="33"/>
      <c r="HB435" s="34"/>
      <c r="HC435" s="33"/>
      <c r="HD435" s="33"/>
      <c r="HE435" s="33"/>
      <c r="HF435" s="34"/>
      <c r="HG435" s="33"/>
      <c r="HH435" s="33"/>
      <c r="HI435" s="33"/>
      <c r="HJ435" s="34"/>
      <c r="HK435" s="33"/>
      <c r="HL435" s="33"/>
      <c r="HM435" s="33"/>
      <c r="HN435" s="34"/>
      <c r="HO435" s="33"/>
      <c r="HP435" s="33"/>
      <c r="HQ435" s="33"/>
      <c r="HR435" s="34"/>
      <c r="HS435" s="33"/>
      <c r="HT435" s="33"/>
      <c r="HU435" s="33"/>
      <c r="HV435" s="34"/>
      <c r="HW435" s="33"/>
      <c r="HX435" s="33"/>
      <c r="HY435" s="33"/>
      <c r="HZ435" s="34"/>
      <c r="IA435" s="33"/>
      <c r="IB435" s="33"/>
      <c r="IC435" s="33"/>
      <c r="ID435" s="34"/>
      <c r="IE435" s="33"/>
      <c r="IF435" s="33"/>
      <c r="IG435" s="33"/>
      <c r="IH435" s="34"/>
      <c r="II435" s="33"/>
      <c r="IJ435" s="33"/>
      <c r="IK435" s="33"/>
      <c r="IL435" s="34"/>
      <c r="IM435" s="33"/>
      <c r="IN435" s="33"/>
      <c r="IO435" s="33"/>
      <c r="IP435" s="34"/>
      <c r="IQ435" s="33"/>
      <c r="IR435" s="33"/>
      <c r="IS435" s="33"/>
      <c r="IT435" s="34"/>
      <c r="IU435" s="33"/>
      <c r="IV435" s="33"/>
      <c r="IW435" s="33"/>
      <c r="IX435" s="34"/>
      <c r="IY435" s="33"/>
      <c r="IZ435" s="33"/>
      <c r="JA435" s="33"/>
      <c r="JB435" s="34"/>
      <c r="JC435" s="33"/>
      <c r="JD435" s="33"/>
      <c r="JE435" s="33"/>
      <c r="JF435" s="34"/>
      <c r="JG435" s="33"/>
      <c r="JH435" s="33"/>
      <c r="JI435" s="33"/>
      <c r="JJ435" s="34"/>
      <c r="JK435" s="33"/>
      <c r="JL435" s="33"/>
      <c r="JM435" s="33"/>
      <c r="JN435" s="34"/>
      <c r="JO435" s="33"/>
      <c r="JP435" s="33"/>
      <c r="JQ435" s="33"/>
      <c r="JR435" s="34"/>
      <c r="JS435" s="33"/>
      <c r="JT435" s="33"/>
      <c r="JU435" s="33"/>
      <c r="JV435" s="34"/>
      <c r="JW435" s="33"/>
      <c r="JX435" s="33"/>
      <c r="JY435" s="33"/>
      <c r="JZ435" s="34"/>
      <c r="KA435" s="33"/>
      <c r="KB435" s="33"/>
      <c r="KC435" s="33"/>
      <c r="KD435" s="34"/>
      <c r="KE435" s="33"/>
      <c r="KF435" s="33"/>
      <c r="KG435" s="33"/>
      <c r="KH435" s="34"/>
      <c r="KI435" s="33"/>
      <c r="KJ435" s="33"/>
      <c r="KK435" s="33"/>
      <c r="KL435" s="34"/>
      <c r="KM435" s="33"/>
      <c r="KN435" s="33"/>
      <c r="KO435" s="33"/>
      <c r="KP435" s="34"/>
      <c r="KQ435" s="33"/>
      <c r="KR435" s="33"/>
      <c r="KS435" s="33"/>
      <c r="KT435" s="34"/>
      <c r="KU435" s="33"/>
      <c r="KV435" s="33"/>
      <c r="KW435" s="33"/>
      <c r="KX435" s="34"/>
      <c r="KY435" s="33"/>
      <c r="KZ435" s="33"/>
      <c r="LA435" s="33"/>
      <c r="LB435" s="34"/>
      <c r="LC435" s="33"/>
      <c r="LD435" s="33"/>
      <c r="LE435" s="33"/>
      <c r="LF435" s="34"/>
      <c r="LG435" s="33"/>
      <c r="LH435" s="33"/>
      <c r="LI435" s="33"/>
      <c r="LJ435" s="34"/>
      <c r="LK435" s="33"/>
      <c r="LL435" s="33"/>
      <c r="LM435" s="33"/>
      <c r="LN435" s="34"/>
      <c r="LO435" s="33"/>
      <c r="LP435" s="33"/>
      <c r="LQ435" s="33"/>
      <c r="LR435" s="34"/>
      <c r="LS435" s="33"/>
      <c r="LT435" s="33"/>
      <c r="LU435" s="33"/>
      <c r="LV435" s="34"/>
      <c r="LW435" s="33"/>
      <c r="LX435" s="33"/>
      <c r="LY435" s="33"/>
      <c r="LZ435" s="34"/>
      <c r="MA435" s="33"/>
      <c r="MB435" s="33"/>
      <c r="MC435" s="33"/>
      <c r="MD435" s="34"/>
      <c r="ME435" s="33"/>
      <c r="MF435" s="33"/>
      <c r="MG435" s="33"/>
      <c r="MH435" s="34"/>
      <c r="MI435" s="33"/>
      <c r="MJ435" s="33"/>
      <c r="MK435" s="33"/>
      <c r="ML435" s="34"/>
      <c r="MM435" s="33"/>
      <c r="MN435" s="33"/>
      <c r="MO435" s="33"/>
      <c r="MP435" s="34"/>
      <c r="MQ435" s="33"/>
      <c r="MR435" s="33"/>
      <c r="MS435" s="33"/>
      <c r="MT435" s="34"/>
      <c r="MU435" s="33"/>
      <c r="MV435" s="33"/>
      <c r="MW435" s="33"/>
      <c r="MX435" s="34"/>
      <c r="MY435" s="33"/>
      <c r="MZ435" s="33"/>
      <c r="NA435" s="33"/>
      <c r="NB435" s="34"/>
      <c r="NC435" s="33"/>
      <c r="ND435" s="33"/>
      <c r="NE435" s="33"/>
      <c r="NF435" s="34"/>
      <c r="NG435" s="33"/>
      <c r="NH435" s="33"/>
      <c r="NI435" s="33"/>
      <c r="NJ435" s="34"/>
      <c r="NK435" s="33"/>
      <c r="NL435" s="33"/>
      <c r="NM435" s="33"/>
      <c r="NN435" s="34"/>
      <c r="NO435" s="33"/>
      <c r="NP435" s="33"/>
      <c r="NQ435" s="33"/>
      <c r="NR435" s="34"/>
      <c r="NS435" s="33"/>
      <c r="NT435" s="33"/>
      <c r="NU435" s="33"/>
      <c r="NV435" s="34"/>
      <c r="NW435" s="33"/>
      <c r="NX435" s="33"/>
      <c r="NY435" s="33"/>
      <c r="NZ435" s="34"/>
      <c r="OA435" s="33"/>
      <c r="OB435" s="33"/>
      <c r="OC435" s="33"/>
      <c r="OD435" s="34"/>
      <c r="OE435" s="33"/>
      <c r="OF435" s="33"/>
      <c r="OG435" s="33"/>
      <c r="OH435" s="34"/>
      <c r="OI435" s="33"/>
      <c r="OJ435" s="33"/>
      <c r="OK435" s="33"/>
      <c r="OL435" s="34"/>
      <c r="OM435" s="33"/>
      <c r="ON435" s="33"/>
      <c r="OO435" s="33"/>
      <c r="OP435" s="34"/>
      <c r="OQ435" s="33"/>
      <c r="OR435" s="33"/>
      <c r="OS435" s="33"/>
      <c r="OT435" s="34"/>
      <c r="OU435" s="33"/>
      <c r="OV435" s="33"/>
      <c r="OW435" s="33"/>
      <c r="OX435" s="34"/>
      <c r="OY435" s="33"/>
      <c r="OZ435" s="33"/>
      <c r="PA435" s="33"/>
      <c r="PB435" s="34"/>
      <c r="PC435" s="33"/>
      <c r="PD435" s="33"/>
      <c r="PE435" s="33"/>
      <c r="PF435" s="34"/>
      <c r="PG435" s="33"/>
      <c r="PH435" s="33"/>
      <c r="PI435" s="33"/>
      <c r="PJ435" s="34"/>
      <c r="PK435" s="33"/>
      <c r="PL435" s="33"/>
      <c r="PM435" s="33"/>
      <c r="PN435" s="34"/>
      <c r="PO435" s="33"/>
      <c r="PP435" s="33"/>
      <c r="PQ435" s="33"/>
      <c r="PR435" s="34"/>
      <c r="PS435" s="33"/>
      <c r="PT435" s="33"/>
      <c r="PU435" s="33"/>
      <c r="PV435" s="34"/>
      <c r="PW435" s="33"/>
      <c r="PX435" s="33"/>
      <c r="PY435" s="33"/>
      <c r="PZ435" s="34"/>
      <c r="QA435" s="33"/>
      <c r="QB435" s="33"/>
      <c r="QC435" s="33"/>
      <c r="QD435" s="34"/>
      <c r="QE435" s="33"/>
      <c r="QF435" s="33"/>
      <c r="QG435" s="33"/>
      <c r="QH435" s="34"/>
      <c r="QI435" s="33"/>
      <c r="QJ435" s="33"/>
      <c r="QK435" s="33"/>
      <c r="QL435" s="34"/>
      <c r="QM435" s="33"/>
      <c r="QN435" s="33"/>
      <c r="QO435" s="33"/>
      <c r="QP435" s="34"/>
      <c r="QQ435" s="33"/>
      <c r="QR435" s="33"/>
      <c r="QS435" s="33"/>
      <c r="QT435" s="34"/>
      <c r="QU435" s="33"/>
      <c r="QV435" s="33"/>
      <c r="QW435" s="33"/>
      <c r="QX435" s="34"/>
      <c r="QY435" s="33"/>
      <c r="QZ435" s="33"/>
      <c r="RA435" s="33"/>
      <c r="RB435" s="34"/>
      <c r="RC435" s="33"/>
      <c r="RD435" s="33"/>
      <c r="RE435" s="33"/>
      <c r="RF435" s="34"/>
      <c r="RG435" s="33"/>
      <c r="RH435" s="33"/>
      <c r="RI435" s="33"/>
      <c r="RJ435" s="34"/>
      <c r="RK435" s="33"/>
      <c r="RL435" s="33"/>
      <c r="RM435" s="33"/>
      <c r="RN435" s="34"/>
      <c r="RO435" s="33"/>
      <c r="RP435" s="33"/>
      <c r="RQ435" s="33"/>
      <c r="RR435" s="34"/>
      <c r="RS435" s="33"/>
      <c r="RT435" s="33"/>
      <c r="RU435" s="33"/>
      <c r="RV435" s="34"/>
      <c r="RW435" s="33"/>
      <c r="RX435" s="33"/>
      <c r="RY435" s="33"/>
      <c r="RZ435" s="34"/>
      <c r="SA435" s="33"/>
      <c r="SB435" s="33"/>
      <c r="SC435" s="33"/>
      <c r="SD435" s="34"/>
      <c r="SE435" s="33"/>
      <c r="SF435" s="33"/>
      <c r="SG435" s="33"/>
      <c r="SH435" s="34"/>
      <c r="SI435" s="33"/>
      <c r="SJ435" s="33"/>
      <c r="SK435" s="33"/>
      <c r="SL435" s="34"/>
      <c r="SM435" s="33"/>
      <c r="SN435" s="33"/>
      <c r="SO435" s="33"/>
      <c r="SP435" s="34"/>
      <c r="SQ435" s="33"/>
      <c r="SR435" s="33"/>
      <c r="SS435" s="33"/>
      <c r="ST435" s="34"/>
      <c r="SU435" s="33"/>
      <c r="SV435" s="33"/>
      <c r="SW435" s="33"/>
      <c r="SX435" s="34"/>
      <c r="SY435" s="33"/>
      <c r="SZ435" s="33"/>
      <c r="TA435" s="33"/>
      <c r="TB435" s="34"/>
      <c r="TC435" s="33"/>
      <c r="TD435" s="33"/>
      <c r="TE435" s="33"/>
      <c r="TF435" s="34"/>
      <c r="TG435" s="33"/>
      <c r="TH435" s="33"/>
      <c r="TI435" s="33"/>
      <c r="TJ435" s="34"/>
      <c r="TK435" s="33"/>
      <c r="TL435" s="33"/>
      <c r="TM435" s="33"/>
      <c r="TN435" s="34"/>
      <c r="TO435" s="33"/>
      <c r="TP435" s="33"/>
      <c r="TQ435" s="33"/>
      <c r="TR435" s="34"/>
      <c r="TS435" s="33"/>
      <c r="TT435" s="33"/>
      <c r="TU435" s="33"/>
      <c r="TV435" s="34"/>
      <c r="TW435" s="33"/>
      <c r="TX435" s="33"/>
      <c r="TY435" s="33"/>
      <c r="TZ435" s="34"/>
      <c r="UA435" s="33"/>
      <c r="UB435" s="33"/>
      <c r="UC435" s="33"/>
      <c r="UD435" s="34"/>
      <c r="UE435" s="33"/>
      <c r="UF435" s="33"/>
      <c r="UG435" s="33"/>
      <c r="UH435" s="34"/>
      <c r="UI435" s="33"/>
      <c r="UJ435" s="33"/>
      <c r="UK435" s="33"/>
      <c r="UL435" s="34"/>
      <c r="UM435" s="33"/>
      <c r="UN435" s="33"/>
      <c r="UO435" s="33"/>
      <c r="UP435" s="34"/>
      <c r="UQ435" s="33"/>
      <c r="UR435" s="33"/>
      <c r="US435" s="33"/>
      <c r="UT435" s="34"/>
      <c r="UU435" s="33"/>
      <c r="UV435" s="33"/>
      <c r="UW435" s="33"/>
      <c r="UX435" s="34"/>
      <c r="UY435" s="33"/>
      <c r="UZ435" s="33"/>
      <c r="VA435" s="33"/>
      <c r="VB435" s="34"/>
      <c r="VC435" s="33"/>
      <c r="VD435" s="33"/>
      <c r="VE435" s="33"/>
      <c r="VF435" s="34"/>
      <c r="VG435" s="33"/>
      <c r="VH435" s="33"/>
      <c r="VI435" s="33"/>
      <c r="VJ435" s="34"/>
      <c r="VK435" s="33"/>
      <c r="VL435" s="33"/>
      <c r="VM435" s="33"/>
      <c r="VN435" s="34"/>
      <c r="VO435" s="33"/>
      <c r="VP435" s="33"/>
      <c r="VQ435" s="33"/>
      <c r="VR435" s="34"/>
      <c r="VS435" s="33"/>
      <c r="VT435" s="33"/>
      <c r="VU435" s="33"/>
      <c r="VV435" s="34"/>
      <c r="VW435" s="33"/>
      <c r="VX435" s="33"/>
      <c r="VY435" s="33"/>
      <c r="VZ435" s="34"/>
      <c r="WA435" s="33"/>
      <c r="WB435" s="33"/>
      <c r="WC435" s="33"/>
      <c r="WD435" s="34"/>
      <c r="WE435" s="33"/>
      <c r="WF435" s="33"/>
      <c r="WG435" s="33"/>
      <c r="WH435" s="34"/>
      <c r="WI435" s="33"/>
      <c r="WJ435" s="33"/>
      <c r="WK435" s="33"/>
      <c r="WL435" s="34"/>
      <c r="WM435" s="33"/>
      <c r="WN435" s="33"/>
      <c r="WO435" s="33"/>
      <c r="WP435" s="34"/>
      <c r="WQ435" s="33"/>
      <c r="WR435" s="33"/>
      <c r="WS435" s="33"/>
      <c r="WT435" s="34"/>
      <c r="WU435" s="33"/>
      <c r="WV435" s="33"/>
      <c r="WW435" s="33"/>
      <c r="WX435" s="34"/>
      <c r="WY435" s="33"/>
      <c r="WZ435" s="33"/>
      <c r="XA435" s="33"/>
      <c r="XB435" s="34"/>
      <c r="XC435" s="33"/>
      <c r="XD435" s="33"/>
      <c r="XE435" s="33"/>
      <c r="XF435" s="34"/>
      <c r="XG435" s="33"/>
      <c r="XH435" s="33"/>
      <c r="XI435" s="33"/>
      <c r="XJ435" s="34"/>
      <c r="XK435" s="33"/>
      <c r="XL435" s="33"/>
      <c r="XM435" s="33"/>
      <c r="XN435" s="34"/>
      <c r="XO435" s="33"/>
      <c r="XP435" s="33"/>
      <c r="XQ435" s="33"/>
      <c r="XR435" s="34"/>
      <c r="XS435" s="33"/>
      <c r="XT435" s="33"/>
      <c r="XU435" s="33"/>
      <c r="XV435" s="34"/>
      <c r="XW435" s="33"/>
      <c r="XX435" s="33"/>
      <c r="XY435" s="33"/>
      <c r="XZ435" s="34"/>
      <c r="YA435" s="33"/>
      <c r="YB435" s="33"/>
      <c r="YC435" s="33"/>
      <c r="YD435" s="34"/>
      <c r="YE435" s="33"/>
      <c r="YF435" s="33"/>
      <c r="YG435" s="33"/>
      <c r="YH435" s="34"/>
      <c r="YI435" s="33"/>
      <c r="YJ435" s="33"/>
      <c r="YK435" s="33"/>
      <c r="YL435" s="34"/>
      <c r="YM435" s="33"/>
      <c r="YN435" s="33"/>
      <c r="YO435" s="33"/>
      <c r="YP435" s="34"/>
      <c r="YQ435" s="33"/>
      <c r="YR435" s="33"/>
      <c r="YS435" s="33"/>
      <c r="YT435" s="34"/>
      <c r="YU435" s="33"/>
      <c r="YV435" s="33"/>
      <c r="YW435" s="33"/>
      <c r="YX435" s="34"/>
      <c r="YY435" s="33"/>
      <c r="YZ435" s="33"/>
      <c r="ZA435" s="33"/>
      <c r="ZB435" s="34"/>
      <c r="ZC435" s="33"/>
      <c r="ZD435" s="33"/>
      <c r="ZE435" s="33"/>
      <c r="ZF435" s="34"/>
      <c r="ZG435" s="33"/>
      <c r="ZH435" s="33"/>
      <c r="ZI435" s="33"/>
      <c r="ZJ435" s="34"/>
      <c r="ZK435" s="33"/>
      <c r="ZL435" s="33"/>
      <c r="ZM435" s="33"/>
      <c r="ZN435" s="34"/>
      <c r="ZO435" s="33"/>
      <c r="ZP435" s="33"/>
      <c r="ZQ435" s="33"/>
      <c r="ZR435" s="34"/>
      <c r="ZS435" s="33"/>
      <c r="ZT435" s="33"/>
      <c r="ZU435" s="33"/>
      <c r="ZV435" s="34"/>
      <c r="ZW435" s="33"/>
      <c r="ZX435" s="33"/>
      <c r="ZY435" s="33"/>
      <c r="ZZ435" s="34"/>
      <c r="AAA435" s="33"/>
      <c r="AAB435" s="33"/>
      <c r="AAC435" s="33"/>
      <c r="AAD435" s="34"/>
      <c r="AAE435" s="33"/>
      <c r="AAF435" s="33"/>
      <c r="AAG435" s="33"/>
      <c r="AAH435" s="34"/>
      <c r="AAI435" s="33"/>
      <c r="AAJ435" s="33"/>
      <c r="AAK435" s="33"/>
      <c r="AAL435" s="34"/>
      <c r="AAM435" s="33"/>
      <c r="AAN435" s="33"/>
      <c r="AAO435" s="33"/>
      <c r="AAP435" s="34"/>
      <c r="AAQ435" s="33"/>
      <c r="AAR435" s="33"/>
      <c r="AAS435" s="33"/>
      <c r="AAT435" s="34"/>
      <c r="AAU435" s="33"/>
      <c r="AAV435" s="33"/>
      <c r="AAW435" s="33"/>
      <c r="AAX435" s="34"/>
      <c r="AAY435" s="33"/>
      <c r="AAZ435" s="33"/>
      <c r="ABA435" s="33"/>
      <c r="ABB435" s="34"/>
      <c r="ABC435" s="33"/>
      <c r="ABD435" s="33"/>
      <c r="ABE435" s="33"/>
      <c r="ABF435" s="34"/>
      <c r="ABG435" s="33"/>
      <c r="ABH435" s="33"/>
      <c r="ABI435" s="33"/>
      <c r="ABJ435" s="34"/>
      <c r="ABK435" s="33"/>
      <c r="ABL435" s="33"/>
      <c r="ABM435" s="33"/>
      <c r="ABN435" s="34"/>
      <c r="ABO435" s="33"/>
      <c r="ABP435" s="33"/>
      <c r="ABQ435" s="33"/>
      <c r="ABR435" s="34"/>
      <c r="ABS435" s="33"/>
      <c r="ABT435" s="33"/>
      <c r="ABU435" s="33"/>
      <c r="ABV435" s="34"/>
      <c r="ABW435" s="33"/>
      <c r="ABX435" s="33"/>
      <c r="ABY435" s="33"/>
      <c r="ABZ435" s="34"/>
      <c r="ACA435" s="33"/>
      <c r="ACB435" s="33"/>
      <c r="ACC435" s="33"/>
      <c r="ACD435" s="34"/>
      <c r="ACE435" s="33"/>
      <c r="ACF435" s="33"/>
      <c r="ACG435" s="33"/>
      <c r="ACH435" s="34"/>
      <c r="ACI435" s="33"/>
      <c r="ACJ435" s="33"/>
      <c r="ACK435" s="33"/>
      <c r="ACL435" s="34"/>
      <c r="ACM435" s="33"/>
      <c r="ACN435" s="33"/>
      <c r="ACO435" s="33"/>
      <c r="ACP435" s="34"/>
      <c r="ACQ435" s="33"/>
      <c r="ACR435" s="33"/>
      <c r="ACS435" s="33"/>
      <c r="ACT435" s="34"/>
      <c r="ACU435" s="33"/>
      <c r="ACV435" s="33"/>
      <c r="ACW435" s="33"/>
      <c r="ACX435" s="34"/>
      <c r="ACY435" s="33"/>
      <c r="ACZ435" s="33"/>
      <c r="ADA435" s="33"/>
      <c r="ADB435" s="34"/>
      <c r="ADC435" s="33"/>
      <c r="ADD435" s="33"/>
      <c r="ADE435" s="33"/>
      <c r="ADF435" s="34"/>
      <c r="ADG435" s="33"/>
      <c r="ADH435" s="33"/>
      <c r="ADI435" s="33"/>
      <c r="ADJ435" s="34"/>
      <c r="ADK435" s="33"/>
      <c r="ADL435" s="33"/>
      <c r="ADM435" s="33"/>
      <c r="ADN435" s="34"/>
      <c r="ADO435" s="33"/>
      <c r="ADP435" s="33"/>
      <c r="ADQ435" s="33"/>
      <c r="ADR435" s="34"/>
      <c r="ADS435" s="33"/>
      <c r="ADT435" s="33"/>
      <c r="ADU435" s="33"/>
      <c r="ADV435" s="34"/>
      <c r="ADW435" s="33"/>
      <c r="ADX435" s="33"/>
      <c r="ADY435" s="33"/>
      <c r="ADZ435" s="34"/>
      <c r="AEA435" s="33"/>
      <c r="AEB435" s="33"/>
      <c r="AEC435" s="33"/>
      <c r="AED435" s="34"/>
      <c r="AEE435" s="33"/>
      <c r="AEF435" s="33"/>
      <c r="AEG435" s="33"/>
      <c r="AEH435" s="34"/>
      <c r="AEI435" s="33"/>
      <c r="AEJ435" s="33"/>
      <c r="AEK435" s="33"/>
      <c r="AEL435" s="34"/>
      <c r="AEM435" s="33"/>
      <c r="AEN435" s="33"/>
      <c r="AEO435" s="33"/>
      <c r="AEP435" s="34"/>
      <c r="AEQ435" s="33"/>
      <c r="AER435" s="33"/>
      <c r="AES435" s="33"/>
      <c r="AET435" s="34"/>
      <c r="AEU435" s="33"/>
      <c r="AEV435" s="33"/>
      <c r="AEW435" s="33"/>
      <c r="AEX435" s="34"/>
      <c r="AEY435" s="33"/>
      <c r="AEZ435" s="33"/>
      <c r="AFA435" s="33"/>
      <c r="AFB435" s="34"/>
      <c r="AFC435" s="33"/>
      <c r="AFD435" s="33"/>
      <c r="AFE435" s="33"/>
      <c r="AFF435" s="34"/>
      <c r="AFG435" s="33"/>
      <c r="AFH435" s="33"/>
      <c r="AFI435" s="33"/>
      <c r="AFJ435" s="34"/>
      <c r="AFK435" s="33"/>
      <c r="AFL435" s="33"/>
      <c r="AFM435" s="33"/>
      <c r="AFN435" s="34"/>
      <c r="AFO435" s="33"/>
      <c r="AFP435" s="33"/>
      <c r="AFQ435" s="33"/>
      <c r="AFR435" s="34"/>
      <c r="AFS435" s="33"/>
      <c r="AFT435" s="33"/>
      <c r="AFU435" s="33"/>
      <c r="AFV435" s="34"/>
      <c r="AFW435" s="33"/>
      <c r="AFX435" s="33"/>
      <c r="AFY435" s="33"/>
      <c r="AFZ435" s="34"/>
      <c r="AGA435" s="33"/>
      <c r="AGB435" s="33"/>
      <c r="AGC435" s="33"/>
      <c r="AGD435" s="34"/>
      <c r="AGE435" s="33"/>
      <c r="AGF435" s="33"/>
      <c r="AGG435" s="33"/>
      <c r="AGH435" s="33"/>
      <c r="AGI435" s="33"/>
      <c r="AGJ435" s="34"/>
      <c r="AGK435" s="33"/>
      <c r="AGL435" s="33"/>
      <c r="AGM435" s="33"/>
      <c r="AGN435" s="33"/>
      <c r="AGO435" s="34"/>
      <c r="AGP435" s="34"/>
      <c r="AGQ435" s="33"/>
      <c r="AGR435" s="33"/>
      <c r="AGS435" s="33"/>
      <c r="AGT435" s="33"/>
      <c r="AGU435" s="34"/>
      <c r="AGV435" s="34"/>
      <c r="AGW435" s="33"/>
      <c r="AGX435" s="33"/>
      <c r="AGY435" s="33"/>
      <c r="AGZ435" s="33"/>
      <c r="AHA435" s="34"/>
      <c r="AHB435" s="34"/>
      <c r="AHC435" s="33"/>
      <c r="AHD435" s="33"/>
      <c r="AHE435" s="33"/>
      <c r="AHF435" s="33"/>
      <c r="AHG435" s="34"/>
      <c r="AHH435" s="34"/>
      <c r="AHI435" s="33"/>
      <c r="AHJ435" s="33"/>
      <c r="AHK435" s="33"/>
      <c r="AHL435" s="33"/>
      <c r="AHM435" s="34"/>
      <c r="AHN435" s="34"/>
      <c r="AHO435" s="33"/>
      <c r="AHP435" s="33"/>
      <c r="AHQ435" s="33"/>
      <c r="AHR435" s="34"/>
      <c r="AHS435" s="33"/>
      <c r="AHT435" s="33"/>
      <c r="AHU435" s="33"/>
      <c r="AHV435" s="34"/>
      <c r="AHW435" s="33"/>
      <c r="AHX435" s="33"/>
      <c r="AHY435" s="33"/>
      <c r="AHZ435" s="34"/>
      <c r="AIA435" s="33"/>
      <c r="AIB435" s="33"/>
      <c r="AIC435" s="33"/>
      <c r="AID435" s="34"/>
      <c r="AIE435" s="33"/>
      <c r="AIF435" s="33"/>
      <c r="AIG435" s="33"/>
      <c r="AIH435" s="34"/>
    </row>
    <row r="436" spans="1:918" s="5" customFormat="1" outlineLevel="1" x14ac:dyDescent="0.25">
      <c r="A436" s="43">
        <v>1</v>
      </c>
      <c r="B436" s="50" t="s">
        <v>281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 t="s">
        <v>398</v>
      </c>
      <c r="AP436" s="57" t="s">
        <v>398</v>
      </c>
      <c r="AQ436" s="61"/>
      <c r="AR436" s="57"/>
      <c r="AS436" s="57"/>
      <c r="AT436" s="57"/>
      <c r="AU436" s="57" t="s">
        <v>398</v>
      </c>
      <c r="AV436" s="57" t="s">
        <v>398</v>
      </c>
      <c r="AW436" s="57" t="s">
        <v>398</v>
      </c>
      <c r="AX436" s="57"/>
      <c r="AY436" s="57" t="s">
        <v>398</v>
      </c>
      <c r="AZ436" s="57" t="s">
        <v>398</v>
      </c>
      <c r="BA436" s="57" t="s">
        <v>398</v>
      </c>
      <c r="BB436" s="57" t="s">
        <v>398</v>
      </c>
      <c r="BC436" s="57"/>
      <c r="BD436" s="57"/>
      <c r="BE436" s="57"/>
      <c r="BF436" s="57"/>
      <c r="BG436" s="57" t="s">
        <v>398</v>
      </c>
      <c r="BH436" s="57" t="s">
        <v>398</v>
      </c>
      <c r="BI436" s="38"/>
      <c r="BJ436" s="38"/>
      <c r="BK436" s="61"/>
      <c r="BL436" s="57"/>
      <c r="BM436" s="57" t="s">
        <v>398</v>
      </c>
      <c r="BN436" s="57" t="s">
        <v>398</v>
      </c>
      <c r="BO436" s="57"/>
      <c r="BP436" s="57" t="s">
        <v>398</v>
      </c>
      <c r="BQ436" s="57"/>
      <c r="BR436" s="57"/>
      <c r="BS436" s="57" t="s">
        <v>398</v>
      </c>
      <c r="BT436" s="57"/>
      <c r="BU436" s="57" t="s">
        <v>398</v>
      </c>
      <c r="BV436" s="57" t="s">
        <v>398</v>
      </c>
      <c r="BW436" s="57"/>
      <c r="BX436" s="57"/>
      <c r="BY436" s="57"/>
      <c r="BZ436" s="57"/>
      <c r="CA436" s="57" t="s">
        <v>398</v>
      </c>
      <c r="CB436" s="57" t="s">
        <v>398</v>
      </c>
      <c r="CC436" s="38"/>
      <c r="CD436" s="38"/>
      <c r="CE436" s="37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>IF(COUNTIFS($C$7:$AGE$7,"="&amp;$AGK$5,$C436:$AGE436,"б")=0,"",COUNTIFS($C$7:$AGE$7,"="&amp;$AGK$5,$C436:$AGE436,"б"))</f>
        <v/>
      </c>
      <c r="AGG436" s="43" t="str">
        <f>IF(COUNTIFS($C$7:$AGE$7,"="&amp;$AGK$5,$C436:$AGE436,"у")=0,"",COUNTIFS($C$7:$AGE$7,"="&amp;$AGK$5,$C436:$AGE436,"у"))</f>
        <v/>
      </c>
      <c r="AGH436" s="35">
        <f t="shared" ref="AGH436:AGH452" si="1241">IF(COUNTIFS($C$7:$AGE$7,"="&amp;$AGK$1,$C436:$AGE436,"н")=0,"",COUNTIFS($C$7:$AGE$7,"="&amp;$AGK$1,$C436:$AGE436,"н"))</f>
        <v>8</v>
      </c>
      <c r="AGL436" s="36" t="str">
        <f>IF(COUNTIFS($C$6:$AGE$6,9,$C436:$AGE436,"б")=0,"",COUNTIFS($C$6:$AGE$6,9,$C436:$AGE436,"б"))</f>
        <v/>
      </c>
      <c r="AGM436" s="36" t="str">
        <f t="shared" ref="AGM436:AGM452" si="1242">IF(COUNTIFS($C$6:$AGE$6,9,$C436:$AGE436,"у")=0,"",COUNTIFS($C$6:$AGE$6,9,$C436:$AGE436,"у"))</f>
        <v/>
      </c>
      <c r="AGN436" s="39">
        <f>IF(COUNTIFS($C$6:$AGE$6,9,$C436:$AGE436,"н")=0,"",COUNTIFS($C$6:$AGE$6,9,$C436:$AGE436,"н"))</f>
        <v>19</v>
      </c>
      <c r="AGO436" s="36" t="str">
        <f>IF(COUNTIFS($C$6:$AGE$6,10,$C436:$AGE436,"б")=0,"",COUNTIFS($C$6:$AGE$6,10,$C436:$AGE436,"б"))</f>
        <v/>
      </c>
      <c r="AGP436" s="36" t="str">
        <f t="shared" ref="AGP436:AGP452" si="1243">IF(COUNTIFS($C$6:$AGE$6,10,$C436:$AGE436,"у")=0,"",COUNTIFS($C$6:$AGE$6,10,$C436:$AGE436,"у"))</f>
        <v/>
      </c>
      <c r="AGQ436" s="39" t="str">
        <f>IF(COUNTIFS($C$6:$AGE$6,10,$C436:$AGE436,"н")=0,"",COUNTIFS($C$6:$AGE$6,10,$C436:$AGE436,"н"))</f>
        <v/>
      </c>
      <c r="AGR436" s="36" t="str">
        <f>IF(COUNTIFS($C$6:$AGE$6,11,$C436:$AGE436,"б")=0,"",COUNTIFS($C$6:$AGE$6,11,$C436:$AGE436,"б"))</f>
        <v/>
      </c>
      <c r="AGS436" s="36" t="str">
        <f t="shared" ref="AGS436:AGS452" si="1244">IF(COUNTIFS($C$6:$AGE$6,11,$C436:$AGE436,"у")=0,"",COUNTIFS($C$6:$AGE$6,11,$C436:$AGE436,"у"))</f>
        <v/>
      </c>
      <c r="AGT436" s="39" t="str">
        <f>IF(COUNTIFS($C$6:$AGE$6,11,$C436:$AGE436,"н")=0,"",COUNTIFS($C$6:$AGE$6,11,$C436:$AGE436,"н"))</f>
        <v/>
      </c>
      <c r="AGU436" s="36" t="str">
        <f>IF(COUNTIFS($C$6:$AGE$6,12,$C436:$AGE436,"б")=0,"",COUNTIFS($C$6:$AGE$6,12,$C436:$AGE436,"б"))</f>
        <v/>
      </c>
      <c r="AGV436" s="36" t="str">
        <f t="shared" ref="AGV436:AGV452" si="1245">IF(COUNTIFS($C$6:$AGE$6,12,$C436:$AGE436,"у")=0,"",COUNTIFS($C$6:$AGE$6,12,$C436:$AGE436,"у"))</f>
        <v/>
      </c>
      <c r="AGW436" s="39" t="str">
        <f>IF(COUNTIFS($C$6:$AGE$6,12,$C436:$AGE436,"н")=0,"",COUNTIFS($C$6:$AGE$6,12,$C436:$AGE436,"н"))</f>
        <v/>
      </c>
      <c r="AGX436" s="36" t="str">
        <f>IF(COUNTIFS($C$6:$AGE$6,1,$C436:$AGE436,"б")=0,"",COUNTIFS($C$6:$AGE$6,1,$C436:$AGE436,"б"))</f>
        <v/>
      </c>
      <c r="AGY436" s="36" t="str">
        <f t="shared" ref="AGY436:AGY452" si="1246">IF(COUNTIFS($C$6:$AGE$6,1,$C436:$AGE436,"у")=0,"",COUNTIFS($C$6:$AGE$6,1,$C436:$AGE436,"у"))</f>
        <v/>
      </c>
      <c r="AGZ436" s="39" t="str">
        <f>IF(COUNTIFS($C$6:$AGE$6,1,$C436:$AGE436,"н")=0,"",COUNTIFS($C$6:$AGE$6,1,$C436:$AGE436,"н"))</f>
        <v/>
      </c>
      <c r="AHA436" s="36" t="str">
        <f>IF(COUNTIFS($C$6:$AGE$6,2,$C436:$AGE436,"б")=0,"",COUNTIFS($C$6:$AGE$6,2,$C436:$AGE436,"б"))</f>
        <v/>
      </c>
      <c r="AHB436" s="36" t="str">
        <f t="shared" ref="AHB436:AHB452" si="1247">IF(COUNTIFS($C$6:$AGE$6,2,$C436:$AGE436,"у")=0,"",COUNTIFS($C$6:$AGE$6,2,$C436:$AGE436,"у"))</f>
        <v/>
      </c>
      <c r="AHC436" s="39" t="str">
        <f>IF(COUNTIFS($C$6:$AGE$6,2,$C436:$AGE436,"н")=0,"",COUNTIFS($C$6:$AGE$6,2,$C436:$AGE436,"н"))</f>
        <v/>
      </c>
      <c r="AHD436" s="36" t="str">
        <f>IF(COUNTIFS($C$6:$AGE$6,3,$C436:$AGE436,"б")=0,"",COUNTIFS($C$6:$AGE$6,3,$C436:$AGE436,"б"))</f>
        <v/>
      </c>
      <c r="AHE436" s="36" t="str">
        <f t="shared" ref="AHE436:AHE452" si="1248">IF(COUNTIFS($C$6:$AGE$6,3,$C436:$AGE436,"у")=0,"",COUNTIFS($C$6:$AGE$6,3,$C436:$AGE436,"у"))</f>
        <v/>
      </c>
      <c r="AHF436" s="39" t="str">
        <f>IF(COUNTIFS($C$6:$AGE$6,3,$C436:$AGE436,"н")=0,"",COUNTIFS($C$6:$AGE$6,3,$C436:$AGE436,"н"))</f>
        <v/>
      </c>
      <c r="AHG436" s="36" t="str">
        <f>IF(COUNTIFS($C$6:$AGE$6,4,$C436:$AGE436,"б")=0,"",COUNTIFS($C$6:$AGE$6,4,$C436:$AGE436,"б"))</f>
        <v/>
      </c>
      <c r="AHH436" s="36" t="str">
        <f t="shared" ref="AHH436:AHH452" si="1249">IF(COUNTIFS($C$6:$AGE$6,4,$C436:$AGE436,"у")=0,"",COUNTIFS($C$6:$AGE$6,4,$C436:$AGE436,"у"))</f>
        <v/>
      </c>
      <c r="AHI436" s="39" t="str">
        <f>IF(COUNTIFS($C$6:$AGE$6,4,$C436:$AGE436,"н")=0,"",COUNTIFS($C$6:$AGE$6,4,$C436:$AGE436,"н"))</f>
        <v/>
      </c>
      <c r="AHJ436" s="36" t="str">
        <f>IF(COUNTIFS($C$6:$AGE$6,5,$C436:$AGE436,"б")=0,"",COUNTIFS($C$6:$AGE$6,5,$C436:$AGE436,"б"))</f>
        <v/>
      </c>
      <c r="AHK436" s="36" t="str">
        <f t="shared" ref="AHK436:AHK452" si="1250">IF(COUNTIFS($C$6:$AGE$6,5,$C436:$AGE436,"у")=0,"",COUNTIFS($C$6:$AGE$6,5,$C436:$AGE436,"у"))</f>
        <v/>
      </c>
      <c r="AHL436" s="39" t="str">
        <f>IF(COUNTIFS($C$6:$AGE$6,5,$C436:$AGE436,"н")=0,"",COUNTIFS($C$6:$AGE$6,5,$C436:$AGE436,"н"))</f>
        <v/>
      </c>
      <c r="AHM436" s="36" t="str">
        <f>IF(COUNTIFS($C$6:$AGE$6,6,$C436:$AGE436,"б")=0,"",COUNTIFS($C$6:$AGE$6,6,$C436:$AGE436,"б"))</f>
        <v/>
      </c>
      <c r="AHN436" s="36" t="str">
        <f t="shared" ref="AHN436:AHN452" si="1251">IF(COUNTIFS($C$6:$AGE$6,6,$C436:$AGE436,"у")=0,"",COUNTIFS($C$6:$AGE$6,6,$C436:$AGE436,"у"))</f>
        <v/>
      </c>
      <c r="AHO436" s="39" t="str">
        <f>IF(COUNTIFS($C$6:$AGE$6,6,$C436:$AGE436,"н")=0,"",COUNTIFS($C$6:$AGE$6,6,$C436:$AGE436,"н"))</f>
        <v/>
      </c>
    </row>
    <row r="437" spans="1:918" s="5" customFormat="1" outlineLevel="1" x14ac:dyDescent="0.25">
      <c r="A437" s="43">
        <f>A436+1</f>
        <v>2</v>
      </c>
      <c r="B437" s="50" t="s">
        <v>19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398</v>
      </c>
      <c r="R437" s="57"/>
      <c r="S437" s="57" t="s">
        <v>398</v>
      </c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398</v>
      </c>
      <c r="AH437" s="57"/>
      <c r="AI437" s="57" t="s">
        <v>398</v>
      </c>
      <c r="AJ437" s="57"/>
      <c r="AK437" s="57"/>
      <c r="AL437" s="57"/>
      <c r="AM437" s="61"/>
      <c r="AN437" s="57"/>
      <c r="AO437" s="57"/>
      <c r="AP437" s="57"/>
      <c r="AQ437" s="61"/>
      <c r="AR437" s="57" t="s">
        <v>398</v>
      </c>
      <c r="AS437" s="57"/>
      <c r="AT437" s="57"/>
      <c r="AU437" s="57"/>
      <c r="AV437" s="57"/>
      <c r="AW437" s="57"/>
      <c r="AX437" s="57"/>
      <c r="AY437" s="57" t="s">
        <v>398</v>
      </c>
      <c r="AZ437" s="57" t="s">
        <v>398</v>
      </c>
      <c r="BA437" s="57" t="s">
        <v>398</v>
      </c>
      <c r="BB437" s="57" t="s">
        <v>398</v>
      </c>
      <c r="BC437" s="57" t="s">
        <v>398</v>
      </c>
      <c r="BD437" s="57" t="s">
        <v>398</v>
      </c>
      <c r="BE437" s="57" t="s">
        <v>398</v>
      </c>
      <c r="BF437" s="57"/>
      <c r="BG437" s="57" t="s">
        <v>398</v>
      </c>
      <c r="BH437" s="57" t="s">
        <v>398</v>
      </c>
      <c r="BI437" s="38"/>
      <c r="BJ437" s="38"/>
      <c r="BK437" s="61"/>
      <c r="BL437" s="57"/>
      <c r="BM437" s="57" t="s">
        <v>398</v>
      </c>
      <c r="BN437" s="57" t="s">
        <v>398</v>
      </c>
      <c r="BO437" s="57"/>
      <c r="BP437" s="57" t="s">
        <v>398</v>
      </c>
      <c r="BQ437" s="57"/>
      <c r="BR437" s="57"/>
      <c r="BS437" s="57" t="s">
        <v>398</v>
      </c>
      <c r="BT437" s="57"/>
      <c r="BU437" s="57"/>
      <c r="BV437" s="57"/>
      <c r="BW437" s="57"/>
      <c r="BX437" s="57" t="s">
        <v>398</v>
      </c>
      <c r="BY437" s="57" t="s">
        <v>398</v>
      </c>
      <c r="BZ437" s="57"/>
      <c r="CA437" s="57" t="s">
        <v>398</v>
      </c>
      <c r="CB437" s="57" t="s">
        <v>398</v>
      </c>
      <c r="CC437" s="38"/>
      <c r="CD437" s="38"/>
      <c r="CE437" s="37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 t="str">
        <f t="shared" ref="AGF437:AGF452" si="1252">IF(COUNTIFS($C$7:$AGE$7,"="&amp;$AGK$1,$C437:$AGE437,"б")=0,"",COUNTIFS($C$7:$AGE$7,"="&amp;$AGK$1,$C437:$AGE437,"б"))</f>
        <v/>
      </c>
      <c r="AGG437" s="43" t="str">
        <f t="shared" ref="AGG437:AGG452" si="1253">IF(COUNTIFS($C$7:$AGE$7,"="&amp;$AGK$1,$C437:$AGE437,"у")=0,"",COUNTIFS($C$7:$AGE$7,"="&amp;$AGK$1,$C437:$AGE437,"у"))</f>
        <v/>
      </c>
      <c r="AGH437" s="35">
        <f t="shared" si="1241"/>
        <v>8</v>
      </c>
      <c r="AGL437" s="36" t="str">
        <f t="shared" ref="AGL437:AGL452" si="1254">IF(COUNTIFS($C$6:$AGE$6,9,$C437:$AGE437,"б")=0,"",COUNTIFS($C$6:$AGE$6,9,$C437:$AGE437,"б"))</f>
        <v/>
      </c>
      <c r="AGM437" s="36" t="str">
        <f t="shared" si="1242"/>
        <v/>
      </c>
      <c r="AGN437" s="39">
        <f t="shared" ref="AGN437:AGN452" si="1255">IF(COUNTIFS($C$6:$AGE$6,9,$C437:$AGE437,"н")=0,"",COUNTIFS($C$6:$AGE$6,9,$C437:$AGE437,"н"))</f>
        <v>22</v>
      </c>
      <c r="AGO437" s="36" t="str">
        <f t="shared" ref="AGO437:AGO452" si="1256">IF(COUNTIFS($C$6:$AGE$6,10,$C437:$AGE437,"б")=0,"",COUNTIFS($C$6:$AGE$6,10,$C437:$AGE437,"б"))</f>
        <v/>
      </c>
      <c r="AGP437" s="36" t="str">
        <f t="shared" si="1243"/>
        <v/>
      </c>
      <c r="AGQ437" s="39" t="str">
        <f t="shared" ref="AGQ437:AGQ452" si="1257">IF(COUNTIFS($C$6:$AGE$6,10,$C437:$AGE437,"н")=0,"",COUNTIFS($C$6:$AGE$6,10,$C437:$AGE437,"н"))</f>
        <v/>
      </c>
      <c r="AGR437" s="36" t="str">
        <f t="shared" ref="AGR437:AGR452" si="1258">IF(COUNTIFS($C$6:$AGE$6,11,$C437:$AGE437,"б")=0,"",COUNTIFS($C$6:$AGE$6,11,$C437:$AGE437,"б"))</f>
        <v/>
      </c>
      <c r="AGS437" s="36" t="str">
        <f t="shared" si="1244"/>
        <v/>
      </c>
      <c r="AGT437" s="39" t="str">
        <f t="shared" ref="AGT437:AGT452" si="1259">IF(COUNTIFS($C$6:$AGE$6,11,$C437:$AGE437,"н")=0,"",COUNTIFS($C$6:$AGE$6,11,$C437:$AGE437,"н"))</f>
        <v/>
      </c>
      <c r="AGU437" s="36" t="str">
        <f t="shared" ref="AGU437:AGU452" si="1260">IF(COUNTIFS($C$6:$AGE$6,12,$C437:$AGE437,"б")=0,"",COUNTIFS($C$6:$AGE$6,12,$C437:$AGE437,"б"))</f>
        <v/>
      </c>
      <c r="AGV437" s="36" t="str">
        <f t="shared" si="1245"/>
        <v/>
      </c>
      <c r="AGW437" s="39" t="str">
        <f t="shared" ref="AGW437:AGW452" si="1261">IF(COUNTIFS($C$6:$AGE$6,12,$C437:$AGE437,"н")=0,"",COUNTIFS($C$6:$AGE$6,12,$C437:$AGE437,"н"))</f>
        <v/>
      </c>
      <c r="AGX437" s="36" t="str">
        <f t="shared" ref="AGX437:AGX452" si="1262">IF(COUNTIFS($C$6:$AGE$6,1,$C437:$AGE437,"б")=0,"",COUNTIFS($C$6:$AGE$6,1,$C437:$AGE437,"б"))</f>
        <v/>
      </c>
      <c r="AGY437" s="36" t="str">
        <f t="shared" si="1246"/>
        <v/>
      </c>
      <c r="AGZ437" s="39" t="str">
        <f t="shared" ref="AGZ437:AGZ452" si="1263">IF(COUNTIFS($C$6:$AGE$6,1,$C437:$AGE437,"н")=0,"",COUNTIFS($C$6:$AGE$6,1,$C437:$AGE437,"н"))</f>
        <v/>
      </c>
      <c r="AHA437" s="36" t="str">
        <f t="shared" ref="AHA437:AHA452" si="1264">IF(COUNTIFS($C$6:$AGE$6,2,$C437:$AGE437,"б")=0,"",COUNTIFS($C$6:$AGE$6,2,$C437:$AGE437,"б"))</f>
        <v/>
      </c>
      <c r="AHB437" s="36" t="str">
        <f t="shared" si="1247"/>
        <v/>
      </c>
      <c r="AHC437" s="39" t="str">
        <f t="shared" ref="AHC437:AHC452" si="1265">IF(COUNTIFS($C$6:$AGE$6,2,$C437:$AGE437,"н")=0,"",COUNTIFS($C$6:$AGE$6,2,$C437:$AGE437,"н"))</f>
        <v/>
      </c>
      <c r="AHD437" s="36" t="str">
        <f t="shared" ref="AHD437:AHD452" si="1266">IF(COUNTIFS($C$6:$AGE$6,3,$C437:$AGE437,"б")=0,"",COUNTIFS($C$6:$AGE$6,3,$C437:$AGE437,"б"))</f>
        <v/>
      </c>
      <c r="AHE437" s="36" t="str">
        <f t="shared" si="1248"/>
        <v/>
      </c>
      <c r="AHF437" s="39" t="str">
        <f t="shared" ref="AHF437:AHF452" si="1267">IF(COUNTIFS($C$6:$AGE$6,3,$C437:$AGE437,"н")=0,"",COUNTIFS($C$6:$AGE$6,3,$C437:$AGE437,"н"))</f>
        <v/>
      </c>
      <c r="AHG437" s="36" t="str">
        <f t="shared" ref="AHG437:AHG452" si="1268">IF(COUNTIFS($C$6:$AGE$6,4,$C437:$AGE437,"б")=0,"",COUNTIFS($C$6:$AGE$6,4,$C437:$AGE437,"б"))</f>
        <v/>
      </c>
      <c r="AHH437" s="36" t="str">
        <f t="shared" si="1249"/>
        <v/>
      </c>
      <c r="AHI437" s="39" t="str">
        <f t="shared" ref="AHI437:AHI452" si="1269">IF(COUNTIFS($C$6:$AGE$6,4,$C437:$AGE437,"н")=0,"",COUNTIFS($C$6:$AGE$6,4,$C437:$AGE437,"н"))</f>
        <v/>
      </c>
      <c r="AHJ437" s="36" t="str">
        <f t="shared" ref="AHJ437:AHJ452" si="1270">IF(COUNTIFS($C$6:$AGE$6,5,$C437:$AGE437,"б")=0,"",COUNTIFS($C$6:$AGE$6,5,$C437:$AGE437,"б"))</f>
        <v/>
      </c>
      <c r="AHK437" s="36" t="str">
        <f t="shared" si="1250"/>
        <v/>
      </c>
      <c r="AHL437" s="39" t="str">
        <f t="shared" ref="AHL437:AHL452" si="1271">IF(COUNTIFS($C$6:$AGE$6,5,$C437:$AGE437,"н")=0,"",COUNTIFS($C$6:$AGE$6,5,$C437:$AGE437,"н"))</f>
        <v/>
      </c>
      <c r="AHM437" s="36" t="str">
        <f t="shared" ref="AHM437:AHM452" si="1272">IF(COUNTIFS($C$6:$AGE$6,6,$C437:$AGE437,"б")=0,"",COUNTIFS($C$6:$AGE$6,6,$C437:$AGE437,"б"))</f>
        <v/>
      </c>
      <c r="AHN437" s="36" t="str">
        <f t="shared" si="1251"/>
        <v/>
      </c>
      <c r="AHO437" s="39" t="str">
        <f t="shared" ref="AHO437:AHO452" si="1273">IF(COUNTIFS($C$6:$AGE$6,6,$C437:$AGE437,"н")=0,"",COUNTIFS($C$6:$AGE$6,6,$C437:$AGE437,"н"))</f>
        <v/>
      </c>
    </row>
    <row r="438" spans="1:918" s="5" customFormat="1" outlineLevel="1" x14ac:dyDescent="0.25">
      <c r="A438" s="43">
        <f t="shared" ref="A438:A452" si="1274">A437+1</f>
        <v>3</v>
      </c>
      <c r="B438" s="50" t="s">
        <v>20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 t="s">
        <v>409</v>
      </c>
      <c r="M438" s="57" t="s">
        <v>409</v>
      </c>
      <c r="N438" s="57" t="s">
        <v>409</v>
      </c>
      <c r="O438" s="57" t="s">
        <v>409</v>
      </c>
      <c r="P438" s="57" t="s">
        <v>409</v>
      </c>
      <c r="Q438" s="57" t="s">
        <v>409</v>
      </c>
      <c r="R438" s="57"/>
      <c r="S438" s="57" t="s">
        <v>409</v>
      </c>
      <c r="T438" s="57" t="s">
        <v>409</v>
      </c>
      <c r="U438" s="57"/>
      <c r="V438" s="38"/>
      <c r="W438" s="57"/>
      <c r="X438" s="57"/>
      <c r="Y438" s="57"/>
      <c r="Z438" s="57"/>
      <c r="AA438" s="57"/>
      <c r="AB438" s="57" t="s">
        <v>409</v>
      </c>
      <c r="AC438" s="57" t="s">
        <v>409</v>
      </c>
      <c r="AD438" s="57" t="s">
        <v>409</v>
      </c>
      <c r="AE438" s="57" t="s">
        <v>409</v>
      </c>
      <c r="AF438" s="57" t="s">
        <v>409</v>
      </c>
      <c r="AG438" s="57" t="s">
        <v>409</v>
      </c>
      <c r="AH438" s="57"/>
      <c r="AI438" s="57" t="s">
        <v>409</v>
      </c>
      <c r="AJ438" s="57" t="s">
        <v>409</v>
      </c>
      <c r="AK438" s="57"/>
      <c r="AL438" s="57"/>
      <c r="AM438" s="61"/>
      <c r="AN438" s="57"/>
      <c r="AO438" s="57" t="s">
        <v>409</v>
      </c>
      <c r="AP438" s="57" t="s">
        <v>409</v>
      </c>
      <c r="AQ438" s="61"/>
      <c r="AR438" s="57" t="s">
        <v>409</v>
      </c>
      <c r="AS438" s="57"/>
      <c r="AT438" s="57"/>
      <c r="AU438" s="57" t="s">
        <v>409</v>
      </c>
      <c r="AV438" s="57" t="s">
        <v>409</v>
      </c>
      <c r="AW438" s="57" t="s">
        <v>409</v>
      </c>
      <c r="AX438" s="57"/>
      <c r="AY438" s="57"/>
      <c r="AZ438" s="57"/>
      <c r="BA438" s="57"/>
      <c r="BB438" s="57"/>
      <c r="BC438" s="57"/>
      <c r="BD438" s="57"/>
      <c r="BE438" s="57" t="s">
        <v>398</v>
      </c>
      <c r="BF438" s="57"/>
      <c r="BG438" s="57"/>
      <c r="BH438" s="57"/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 t="s">
        <v>398</v>
      </c>
      <c r="BZ438" s="57"/>
      <c r="CA438" s="57" t="s">
        <v>398</v>
      </c>
      <c r="CB438" s="57" t="s">
        <v>398</v>
      </c>
      <c r="CC438" s="38"/>
      <c r="CD438" s="38"/>
      <c r="CE438" s="37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7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7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 t="str">
        <f t="shared" si="1252"/>
        <v/>
      </c>
      <c r="AGG438" s="43" t="str">
        <f t="shared" si="1253"/>
        <v/>
      </c>
      <c r="AGH438" s="35">
        <f t="shared" si="1241"/>
        <v>3</v>
      </c>
      <c r="AGL438" s="36">
        <f t="shared" si="1254"/>
        <v>22</v>
      </c>
      <c r="AGM438" s="36" t="str">
        <f t="shared" si="1242"/>
        <v/>
      </c>
      <c r="AGN438" s="39">
        <f t="shared" si="1255"/>
        <v>4</v>
      </c>
      <c r="AGO438" s="36" t="str">
        <f t="shared" si="1256"/>
        <v/>
      </c>
      <c r="AGP438" s="36" t="str">
        <f t="shared" si="1243"/>
        <v/>
      </c>
      <c r="AGQ438" s="39" t="str">
        <f t="shared" si="1257"/>
        <v/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4</v>
      </c>
      <c r="B439" s="50" t="s">
        <v>21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 t="s">
        <v>398</v>
      </c>
      <c r="R439" s="57"/>
      <c r="S439" s="57" t="s">
        <v>398</v>
      </c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 t="s">
        <v>398</v>
      </c>
      <c r="AH439" s="57"/>
      <c r="AI439" s="57" t="s">
        <v>398</v>
      </c>
      <c r="AJ439" s="57"/>
      <c r="AK439" s="57"/>
      <c r="AL439" s="57"/>
      <c r="AM439" s="61"/>
      <c r="AN439" s="57"/>
      <c r="AO439" s="57"/>
      <c r="AP439" s="57"/>
      <c r="AQ439" s="61"/>
      <c r="AR439" s="57" t="s">
        <v>398</v>
      </c>
      <c r="AS439" s="57"/>
      <c r="AT439" s="57"/>
      <c r="AU439" s="57"/>
      <c r="AV439" s="57"/>
      <c r="AW439" s="57"/>
      <c r="AX439" s="57"/>
      <c r="AY439" s="57" t="s">
        <v>398</v>
      </c>
      <c r="AZ439" s="57" t="s">
        <v>398</v>
      </c>
      <c r="BA439" s="57" t="s">
        <v>398</v>
      </c>
      <c r="BB439" s="57" t="s">
        <v>398</v>
      </c>
      <c r="BC439" s="57" t="s">
        <v>398</v>
      </c>
      <c r="BD439" s="57" t="s">
        <v>398</v>
      </c>
      <c r="BE439" s="57"/>
      <c r="BF439" s="57"/>
      <c r="BG439" s="57" t="s">
        <v>398</v>
      </c>
      <c r="BH439" s="57" t="s">
        <v>398</v>
      </c>
      <c r="BI439" s="38"/>
      <c r="BJ439" s="38"/>
      <c r="BK439" s="61"/>
      <c r="BL439" s="57"/>
      <c r="BM439" s="57"/>
      <c r="BN439" s="57"/>
      <c r="BO439" s="57"/>
      <c r="BP439" s="57" t="s">
        <v>398</v>
      </c>
      <c r="BQ439" s="57"/>
      <c r="BR439" s="57"/>
      <c r="BS439" s="57" t="s">
        <v>398</v>
      </c>
      <c r="BT439" s="57"/>
      <c r="BU439" s="57"/>
      <c r="BV439" s="57"/>
      <c r="BW439" s="57"/>
      <c r="BX439" s="57" t="s">
        <v>398</v>
      </c>
      <c r="BY439" s="57"/>
      <c r="BZ439" s="57"/>
      <c r="CA439" s="57"/>
      <c r="CB439" s="57"/>
      <c r="CC439" s="38"/>
      <c r="CD439" s="38"/>
      <c r="CE439" s="37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7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3</v>
      </c>
      <c r="AGL439" s="36" t="str">
        <f t="shared" si="1254"/>
        <v/>
      </c>
      <c r="AGM439" s="36" t="str">
        <f t="shared" si="1242"/>
        <v/>
      </c>
      <c r="AGN439" s="39">
        <f t="shared" si="1255"/>
        <v>16</v>
      </c>
      <c r="AGO439" s="36" t="str">
        <f t="shared" si="1256"/>
        <v/>
      </c>
      <c r="AGP439" s="36" t="str">
        <f t="shared" si="1243"/>
        <v/>
      </c>
      <c r="AGQ439" s="39" t="str">
        <f t="shared" si="1257"/>
        <v/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5</v>
      </c>
      <c r="B440" s="50" t="s">
        <v>22</v>
      </c>
      <c r="C440" s="37"/>
      <c r="D440" s="35"/>
      <c r="E440" s="35"/>
      <c r="F440" s="35"/>
      <c r="G440" s="57" t="s">
        <v>398</v>
      </c>
      <c r="H440" s="57" t="s">
        <v>398</v>
      </c>
      <c r="I440" s="57" t="s">
        <v>398</v>
      </c>
      <c r="J440" s="57"/>
      <c r="K440" s="57"/>
      <c r="L440" s="57" t="s">
        <v>398</v>
      </c>
      <c r="M440" s="57" t="s">
        <v>398</v>
      </c>
      <c r="N440" s="57" t="s">
        <v>398</v>
      </c>
      <c r="O440" s="57" t="s">
        <v>398</v>
      </c>
      <c r="P440" s="57" t="s">
        <v>398</v>
      </c>
      <c r="Q440" s="57" t="s">
        <v>398</v>
      </c>
      <c r="R440" s="57"/>
      <c r="S440" s="57" t="s">
        <v>398</v>
      </c>
      <c r="T440" s="57" t="s">
        <v>398</v>
      </c>
      <c r="U440" s="57"/>
      <c r="V440" s="38"/>
      <c r="W440" s="57" t="s">
        <v>398</v>
      </c>
      <c r="X440" s="57" t="s">
        <v>398</v>
      </c>
      <c r="Y440" s="57" t="s">
        <v>398</v>
      </c>
      <c r="Z440" s="57"/>
      <c r="AA440" s="57"/>
      <c r="AB440" s="57" t="s">
        <v>398</v>
      </c>
      <c r="AC440" s="57" t="s">
        <v>398</v>
      </c>
      <c r="AD440" s="57" t="s">
        <v>398</v>
      </c>
      <c r="AE440" s="57" t="s">
        <v>398</v>
      </c>
      <c r="AF440" s="57" t="s">
        <v>398</v>
      </c>
      <c r="AG440" s="57" t="s">
        <v>398</v>
      </c>
      <c r="AH440" s="57"/>
      <c r="AI440" s="57" t="s">
        <v>398</v>
      </c>
      <c r="AJ440" s="57" t="s">
        <v>398</v>
      </c>
      <c r="AK440" s="57"/>
      <c r="AL440" s="57"/>
      <c r="AM440" s="61"/>
      <c r="AN440" s="57"/>
      <c r="AO440" s="57" t="s">
        <v>398</v>
      </c>
      <c r="AP440" s="57" t="s">
        <v>398</v>
      </c>
      <c r="AQ440" s="61"/>
      <c r="AR440" s="57" t="s">
        <v>398</v>
      </c>
      <c r="AS440" s="57"/>
      <c r="AT440" s="57"/>
      <c r="AU440" s="57" t="s">
        <v>398</v>
      </c>
      <c r="AV440" s="57" t="s">
        <v>398</v>
      </c>
      <c r="AW440" s="57" t="s">
        <v>398</v>
      </c>
      <c r="AX440" s="57"/>
      <c r="AY440" s="57" t="s">
        <v>398</v>
      </c>
      <c r="AZ440" s="57" t="s">
        <v>398</v>
      </c>
      <c r="BA440" s="57" t="s">
        <v>398</v>
      </c>
      <c r="BB440" s="57" t="s">
        <v>398</v>
      </c>
      <c r="BC440" s="57" t="s">
        <v>398</v>
      </c>
      <c r="BD440" s="57" t="s">
        <v>398</v>
      </c>
      <c r="BE440" s="57" t="s">
        <v>398</v>
      </c>
      <c r="BF440" s="57"/>
      <c r="BG440" s="57" t="s">
        <v>398</v>
      </c>
      <c r="BH440" s="57" t="s">
        <v>398</v>
      </c>
      <c r="BI440" s="38"/>
      <c r="BJ440" s="38"/>
      <c r="BK440" s="61"/>
      <c r="BL440" s="57"/>
      <c r="BM440" s="57" t="s">
        <v>398</v>
      </c>
      <c r="BN440" s="57" t="s">
        <v>398</v>
      </c>
      <c r="BO440" s="57"/>
      <c r="BP440" s="57" t="s">
        <v>398</v>
      </c>
      <c r="BQ440" s="57"/>
      <c r="BR440" s="57"/>
      <c r="BS440" s="57" t="s">
        <v>398</v>
      </c>
      <c r="BT440" s="57" t="s">
        <v>398</v>
      </c>
      <c r="BU440" s="57" t="s">
        <v>398</v>
      </c>
      <c r="BV440" s="57" t="s">
        <v>398</v>
      </c>
      <c r="BW440" s="57"/>
      <c r="BX440" s="57" t="s">
        <v>398</v>
      </c>
      <c r="BY440" s="57" t="s">
        <v>398</v>
      </c>
      <c r="BZ440" s="57"/>
      <c r="CA440" s="57" t="s">
        <v>398</v>
      </c>
      <c r="CB440" s="57" t="s">
        <v>398</v>
      </c>
      <c r="CC440" s="38"/>
      <c r="CD440" s="38"/>
      <c r="CE440" s="37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7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7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11</v>
      </c>
      <c r="AGL440" s="36" t="str">
        <f t="shared" si="1254"/>
        <v/>
      </c>
      <c r="AGM440" s="36" t="str">
        <f t="shared" si="1242"/>
        <v/>
      </c>
      <c r="AGN440" s="39">
        <f t="shared" si="1255"/>
        <v>48</v>
      </c>
      <c r="AGO440" s="36" t="str">
        <f t="shared" si="1256"/>
        <v/>
      </c>
      <c r="AGP440" s="36" t="str">
        <f t="shared" si="1243"/>
        <v/>
      </c>
      <c r="AGQ440" s="39" t="str">
        <f t="shared" si="1257"/>
        <v/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6</v>
      </c>
      <c r="B441" s="50" t="s">
        <v>23</v>
      </c>
      <c r="C441" s="37"/>
      <c r="D441" s="35"/>
      <c r="E441" s="35"/>
      <c r="F441" s="35"/>
      <c r="G441" s="57" t="s">
        <v>409</v>
      </c>
      <c r="H441" s="57" t="s">
        <v>409</v>
      </c>
      <c r="I441" s="57" t="s">
        <v>409</v>
      </c>
      <c r="J441" s="57"/>
      <c r="K441" s="57"/>
      <c r="L441" s="57" t="s">
        <v>409</v>
      </c>
      <c r="M441" s="57" t="s">
        <v>409</v>
      </c>
      <c r="N441" s="57" t="s">
        <v>409</v>
      </c>
      <c r="O441" s="57" t="s">
        <v>409</v>
      </c>
      <c r="P441" s="57" t="s">
        <v>409</v>
      </c>
      <c r="Q441" s="57" t="s">
        <v>409</v>
      </c>
      <c r="R441" s="57"/>
      <c r="S441" s="57" t="s">
        <v>409</v>
      </c>
      <c r="T441" s="57" t="s">
        <v>409</v>
      </c>
      <c r="U441" s="57"/>
      <c r="V441" s="38"/>
      <c r="W441" s="57" t="s">
        <v>409</v>
      </c>
      <c r="X441" s="57" t="s">
        <v>409</v>
      </c>
      <c r="Y441" s="57" t="s">
        <v>409</v>
      </c>
      <c r="Z441" s="57"/>
      <c r="AA441" s="57"/>
      <c r="AB441" s="57" t="s">
        <v>409</v>
      </c>
      <c r="AC441" s="57" t="s">
        <v>409</v>
      </c>
      <c r="AD441" s="57" t="s">
        <v>409</v>
      </c>
      <c r="AE441" s="57" t="s">
        <v>409</v>
      </c>
      <c r="AF441" s="57" t="s">
        <v>409</v>
      </c>
      <c r="AG441" s="57" t="s">
        <v>409</v>
      </c>
      <c r="AH441" s="57"/>
      <c r="AI441" s="57" t="s">
        <v>409</v>
      </c>
      <c r="AJ441" s="57" t="s">
        <v>409</v>
      </c>
      <c r="AK441" s="57"/>
      <c r="AL441" s="57"/>
      <c r="AM441" s="61"/>
      <c r="AN441" s="57"/>
      <c r="AO441" s="57"/>
      <c r="AP441" s="57" t="s">
        <v>398</v>
      </c>
      <c r="AQ441" s="61"/>
      <c r="AR441" s="57" t="s">
        <v>398</v>
      </c>
      <c r="AS441" s="57"/>
      <c r="AT441" s="57"/>
      <c r="AU441" s="57" t="s">
        <v>398</v>
      </c>
      <c r="AV441" s="57" t="s">
        <v>398</v>
      </c>
      <c r="AW441" s="57"/>
      <c r="AX441" s="57"/>
      <c r="AY441" s="57" t="s">
        <v>398</v>
      </c>
      <c r="AZ441" s="57" t="s">
        <v>398</v>
      </c>
      <c r="BA441" s="57" t="s">
        <v>398</v>
      </c>
      <c r="BB441" s="57" t="s">
        <v>398</v>
      </c>
      <c r="BC441" s="57"/>
      <c r="BD441" s="57"/>
      <c r="BE441" s="57" t="s">
        <v>398</v>
      </c>
      <c r="BF441" s="57"/>
      <c r="BG441" s="57" t="s">
        <v>398</v>
      </c>
      <c r="BH441" s="57" t="s">
        <v>398</v>
      </c>
      <c r="BI441" s="38"/>
      <c r="BJ441" s="38"/>
      <c r="BK441" s="61"/>
      <c r="BL441" s="57"/>
      <c r="BM441" s="57" t="s">
        <v>398</v>
      </c>
      <c r="BN441" s="57" t="s">
        <v>398</v>
      </c>
      <c r="BO441" s="57"/>
      <c r="BP441" s="57" t="s">
        <v>398</v>
      </c>
      <c r="BQ441" s="57"/>
      <c r="BR441" s="57"/>
      <c r="BS441" s="57" t="s">
        <v>398</v>
      </c>
      <c r="BT441" s="57" t="s">
        <v>398</v>
      </c>
      <c r="BU441" s="57" t="s">
        <v>398</v>
      </c>
      <c r="BV441" s="57" t="s">
        <v>398</v>
      </c>
      <c r="BW441" s="57"/>
      <c r="BX441" s="57" t="s">
        <v>398</v>
      </c>
      <c r="BY441" s="57" t="s">
        <v>398</v>
      </c>
      <c r="BZ441" s="57"/>
      <c r="CA441" s="57" t="s">
        <v>398</v>
      </c>
      <c r="CB441" s="57" t="s">
        <v>398</v>
      </c>
      <c r="CC441" s="38"/>
      <c r="CD441" s="38"/>
      <c r="CE441" s="37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>
        <f t="shared" si="1241"/>
        <v>11</v>
      </c>
      <c r="AGL441" s="36">
        <f t="shared" si="1254"/>
        <v>22</v>
      </c>
      <c r="AGM441" s="36" t="str">
        <f t="shared" si="1242"/>
        <v/>
      </c>
      <c r="AGN441" s="39">
        <f t="shared" si="1255"/>
        <v>22</v>
      </c>
      <c r="AGO441" s="36" t="str">
        <f t="shared" si="1256"/>
        <v/>
      </c>
      <c r="AGP441" s="36" t="str">
        <f t="shared" si="1243"/>
        <v/>
      </c>
      <c r="AGQ441" s="39" t="str">
        <f t="shared" si="1257"/>
        <v/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7</v>
      </c>
      <c r="B442" s="50" t="s">
        <v>24</v>
      </c>
      <c r="C442" s="37"/>
      <c r="D442" s="35"/>
      <c r="E442" s="35"/>
      <c r="F442" s="35"/>
      <c r="G442" s="57" t="s">
        <v>398</v>
      </c>
      <c r="H442" s="57" t="s">
        <v>398</v>
      </c>
      <c r="I442" s="57" t="s">
        <v>398</v>
      </c>
      <c r="J442" s="57"/>
      <c r="K442" s="57"/>
      <c r="L442" s="57" t="s">
        <v>398</v>
      </c>
      <c r="M442" s="57" t="s">
        <v>398</v>
      </c>
      <c r="N442" s="57" t="s">
        <v>398</v>
      </c>
      <c r="O442" s="57" t="s">
        <v>398</v>
      </c>
      <c r="P442" s="57" t="s">
        <v>398</v>
      </c>
      <c r="Q442" s="57" t="s">
        <v>398</v>
      </c>
      <c r="R442" s="57"/>
      <c r="S442" s="57" t="s">
        <v>398</v>
      </c>
      <c r="T442" s="57" t="s">
        <v>398</v>
      </c>
      <c r="U442" s="57"/>
      <c r="V442" s="38"/>
      <c r="W442" s="57" t="s">
        <v>398</v>
      </c>
      <c r="X442" s="57" t="s">
        <v>398</v>
      </c>
      <c r="Y442" s="57" t="s">
        <v>398</v>
      </c>
      <c r="Z442" s="57"/>
      <c r="AA442" s="57"/>
      <c r="AB442" s="57" t="s">
        <v>398</v>
      </c>
      <c r="AC442" s="57" t="s">
        <v>398</v>
      </c>
      <c r="AD442" s="57" t="s">
        <v>398</v>
      </c>
      <c r="AE442" s="57" t="s">
        <v>398</v>
      </c>
      <c r="AF442" s="57" t="s">
        <v>398</v>
      </c>
      <c r="AG442" s="57" t="s">
        <v>398</v>
      </c>
      <c r="AH442" s="57"/>
      <c r="AI442" s="57" t="s">
        <v>398</v>
      </c>
      <c r="AJ442" s="57" t="s">
        <v>398</v>
      </c>
      <c r="AK442" s="57"/>
      <c r="AL442" s="57"/>
      <c r="AM442" s="61"/>
      <c r="AN442" s="57"/>
      <c r="AO442" s="57" t="s">
        <v>398</v>
      </c>
      <c r="AP442" s="57" t="s">
        <v>398</v>
      </c>
      <c r="AQ442" s="61"/>
      <c r="AR442" s="57" t="s">
        <v>398</v>
      </c>
      <c r="AS442" s="57"/>
      <c r="AT442" s="57"/>
      <c r="AU442" s="57" t="s">
        <v>398</v>
      </c>
      <c r="AV442" s="57" t="s">
        <v>398</v>
      </c>
      <c r="AW442" s="57" t="s">
        <v>398</v>
      </c>
      <c r="AX442" s="57"/>
      <c r="AY442" s="57" t="s">
        <v>398</v>
      </c>
      <c r="AZ442" s="57" t="s">
        <v>398</v>
      </c>
      <c r="BA442" s="57" t="s">
        <v>398</v>
      </c>
      <c r="BB442" s="57" t="s">
        <v>398</v>
      </c>
      <c r="BC442" s="57" t="s">
        <v>398</v>
      </c>
      <c r="BD442" s="57" t="s">
        <v>398</v>
      </c>
      <c r="BE442" s="57" t="s">
        <v>398</v>
      </c>
      <c r="BF442" s="57"/>
      <c r="BG442" s="57" t="s">
        <v>398</v>
      </c>
      <c r="BH442" s="57" t="s">
        <v>398</v>
      </c>
      <c r="BI442" s="38"/>
      <c r="BJ442" s="38"/>
      <c r="BK442" s="61"/>
      <c r="BL442" s="57"/>
      <c r="BM442" s="57" t="s">
        <v>398</v>
      </c>
      <c r="BN442" s="57" t="s">
        <v>398</v>
      </c>
      <c r="BO442" s="57"/>
      <c r="BP442" s="57" t="s">
        <v>398</v>
      </c>
      <c r="BQ442" s="57"/>
      <c r="BR442" s="57"/>
      <c r="BS442" s="57" t="s">
        <v>398</v>
      </c>
      <c r="BT442" s="57" t="s">
        <v>398</v>
      </c>
      <c r="BU442" s="57" t="s">
        <v>398</v>
      </c>
      <c r="BV442" s="57" t="s">
        <v>398</v>
      </c>
      <c r="BW442" s="57"/>
      <c r="BX442" s="57" t="s">
        <v>398</v>
      </c>
      <c r="BY442" s="57" t="s">
        <v>398</v>
      </c>
      <c r="BZ442" s="57"/>
      <c r="CA442" s="57" t="s">
        <v>398</v>
      </c>
      <c r="CB442" s="57" t="s">
        <v>398</v>
      </c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>
        <f t="shared" si="1241"/>
        <v>11</v>
      </c>
      <c r="AGL442" s="36" t="str">
        <f t="shared" si="1254"/>
        <v/>
      </c>
      <c r="AGM442" s="36" t="str">
        <f t="shared" si="1242"/>
        <v/>
      </c>
      <c r="AGN442" s="39">
        <f t="shared" si="1255"/>
        <v>48</v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5" customFormat="1" outlineLevel="1" x14ac:dyDescent="0.25">
      <c r="A443" s="43">
        <f t="shared" si="1274"/>
        <v>8</v>
      </c>
      <c r="B443" s="50" t="s">
        <v>282</v>
      </c>
      <c r="C443" s="37"/>
      <c r="D443" s="35"/>
      <c r="E443" s="35"/>
      <c r="F443" s="35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38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61"/>
      <c r="AN443" s="57"/>
      <c r="AO443" s="57" t="s">
        <v>399</v>
      </c>
      <c r="AP443" s="57" t="s">
        <v>399</v>
      </c>
      <c r="AQ443" s="61"/>
      <c r="AR443" s="57" t="s">
        <v>399</v>
      </c>
      <c r="AS443" s="57"/>
      <c r="AT443" s="57"/>
      <c r="AU443" s="57" t="s">
        <v>399</v>
      </c>
      <c r="AV443" s="57" t="s">
        <v>399</v>
      </c>
      <c r="AW443" s="57" t="s">
        <v>399</v>
      </c>
      <c r="AX443" s="57"/>
      <c r="AY443" s="57" t="s">
        <v>399</v>
      </c>
      <c r="AZ443" s="57" t="s">
        <v>399</v>
      </c>
      <c r="BA443" s="57" t="s">
        <v>399</v>
      </c>
      <c r="BB443" s="57" t="s">
        <v>399</v>
      </c>
      <c r="BC443" s="57" t="s">
        <v>399</v>
      </c>
      <c r="BD443" s="57" t="s">
        <v>399</v>
      </c>
      <c r="BE443" s="57" t="s">
        <v>399</v>
      </c>
      <c r="BF443" s="57"/>
      <c r="BG443" s="57" t="s">
        <v>399</v>
      </c>
      <c r="BH443" s="57" t="s">
        <v>399</v>
      </c>
      <c r="BI443" s="38"/>
      <c r="BJ443" s="38"/>
      <c r="BK443" s="61"/>
      <c r="BL443" s="57"/>
      <c r="BM443" s="57" t="s">
        <v>399</v>
      </c>
      <c r="BN443" s="57" t="s">
        <v>399</v>
      </c>
      <c r="BO443" s="57"/>
      <c r="BP443" s="57" t="s">
        <v>399</v>
      </c>
      <c r="BQ443" s="57"/>
      <c r="BR443" s="57"/>
      <c r="BS443" s="57" t="s">
        <v>399</v>
      </c>
      <c r="BT443" s="57" t="s">
        <v>399</v>
      </c>
      <c r="BU443" s="57" t="s">
        <v>399</v>
      </c>
      <c r="BV443" s="57" t="s">
        <v>399</v>
      </c>
      <c r="BW443" s="57"/>
      <c r="BX443" s="57" t="s">
        <v>399</v>
      </c>
      <c r="BY443" s="57" t="s">
        <v>399</v>
      </c>
      <c r="BZ443" s="57"/>
      <c r="CA443" s="57" t="s">
        <v>399</v>
      </c>
      <c r="CB443" s="57" t="s">
        <v>399</v>
      </c>
      <c r="CC443" s="38"/>
      <c r="CD443" s="38"/>
      <c r="CE443" s="37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7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7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7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7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7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7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7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7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35" t="str">
        <f t="shared" si="1252"/>
        <v/>
      </c>
      <c r="AGG443" s="43">
        <f t="shared" si="1253"/>
        <v>11</v>
      </c>
      <c r="AGH443" s="35" t="str">
        <f t="shared" si="1241"/>
        <v/>
      </c>
      <c r="AGL443" s="36" t="str">
        <f t="shared" si="1254"/>
        <v/>
      </c>
      <c r="AGM443" s="36">
        <f t="shared" si="1242"/>
        <v>26</v>
      </c>
      <c r="AGN443" s="39" t="str">
        <f t="shared" si="1255"/>
        <v/>
      </c>
      <c r="AGO443" s="36" t="str">
        <f t="shared" si="1256"/>
        <v/>
      </c>
      <c r="AGP443" s="36" t="str">
        <f t="shared" si="1243"/>
        <v/>
      </c>
      <c r="AGQ443" s="39" t="str">
        <f t="shared" si="1257"/>
        <v/>
      </c>
      <c r="AGR443" s="36" t="str">
        <f t="shared" si="1258"/>
        <v/>
      </c>
      <c r="AGS443" s="36" t="str">
        <f t="shared" si="1244"/>
        <v/>
      </c>
      <c r="AGT443" s="39" t="str">
        <f t="shared" si="1259"/>
        <v/>
      </c>
      <c r="AGU443" s="36" t="str">
        <f t="shared" si="1260"/>
        <v/>
      </c>
      <c r="AGV443" s="36" t="str">
        <f t="shared" si="1245"/>
        <v/>
      </c>
      <c r="AGW443" s="39" t="str">
        <f t="shared" si="1261"/>
        <v/>
      </c>
      <c r="AGX443" s="36" t="str">
        <f t="shared" si="1262"/>
        <v/>
      </c>
      <c r="AGY443" s="36" t="str">
        <f t="shared" si="1246"/>
        <v/>
      </c>
      <c r="AGZ443" s="39" t="str">
        <f t="shared" si="1263"/>
        <v/>
      </c>
      <c r="AHA443" s="36" t="str">
        <f t="shared" si="1264"/>
        <v/>
      </c>
      <c r="AHB443" s="36" t="str">
        <f t="shared" si="1247"/>
        <v/>
      </c>
      <c r="AHC443" s="39" t="str">
        <f t="shared" si="1265"/>
        <v/>
      </c>
      <c r="AHD443" s="36" t="str">
        <f t="shared" si="1266"/>
        <v/>
      </c>
      <c r="AHE443" s="36" t="str">
        <f t="shared" si="1248"/>
        <v/>
      </c>
      <c r="AHF443" s="39" t="str">
        <f t="shared" si="1267"/>
        <v/>
      </c>
      <c r="AHG443" s="36" t="str">
        <f t="shared" si="1268"/>
        <v/>
      </c>
      <c r="AHH443" s="36" t="str">
        <f t="shared" si="1249"/>
        <v/>
      </c>
      <c r="AHI443" s="39" t="str">
        <f t="shared" si="1269"/>
        <v/>
      </c>
      <c r="AHJ443" s="36" t="str">
        <f t="shared" si="1270"/>
        <v/>
      </c>
      <c r="AHK443" s="36" t="str">
        <f t="shared" si="1250"/>
        <v/>
      </c>
      <c r="AHL443" s="39" t="str">
        <f t="shared" si="1271"/>
        <v/>
      </c>
      <c r="AHM443" s="36" t="str">
        <f t="shared" si="1272"/>
        <v/>
      </c>
      <c r="AHN443" s="36" t="str">
        <f t="shared" si="1251"/>
        <v/>
      </c>
      <c r="AHO443" s="39" t="str">
        <f t="shared" si="1273"/>
        <v/>
      </c>
    </row>
    <row r="444" spans="1:918" s="5" customFormat="1" outlineLevel="1" x14ac:dyDescent="0.25">
      <c r="A444" s="43">
        <f t="shared" si="1274"/>
        <v>9</v>
      </c>
      <c r="B444" s="50" t="s">
        <v>25</v>
      </c>
      <c r="C444" s="37"/>
      <c r="D444" s="35"/>
      <c r="E444" s="35"/>
      <c r="F444" s="35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38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61"/>
      <c r="AN444" s="57"/>
      <c r="AO444" s="57"/>
      <c r="AP444" s="57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 t="s">
        <v>398</v>
      </c>
      <c r="BI444" s="38"/>
      <c r="BJ444" s="38"/>
      <c r="BK444" s="61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7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 t="shared" si="1252"/>
        <v/>
      </c>
      <c r="AGG444" s="43" t="str">
        <f t="shared" si="1253"/>
        <v/>
      </c>
      <c r="AGH444" s="35" t="str">
        <f t="shared" si="1241"/>
        <v/>
      </c>
      <c r="AGL444" s="36" t="str">
        <f t="shared" si="1254"/>
        <v/>
      </c>
      <c r="AGM444" s="36" t="str">
        <f t="shared" si="1242"/>
        <v/>
      </c>
      <c r="AGN444" s="39">
        <f t="shared" si="1255"/>
        <v>1</v>
      </c>
      <c r="AGO444" s="36" t="str">
        <f t="shared" si="1256"/>
        <v/>
      </c>
      <c r="AGP444" s="36" t="str">
        <f t="shared" si="1243"/>
        <v/>
      </c>
      <c r="AGQ444" s="39" t="str">
        <f t="shared" si="1257"/>
        <v/>
      </c>
      <c r="AGR444" s="36" t="str">
        <f t="shared" si="1258"/>
        <v/>
      </c>
      <c r="AGS444" s="36" t="str">
        <f t="shared" si="1244"/>
        <v/>
      </c>
      <c r="AGT444" s="39" t="str">
        <f t="shared" si="1259"/>
        <v/>
      </c>
      <c r="AGU444" s="36" t="str">
        <f t="shared" si="1260"/>
        <v/>
      </c>
      <c r="AGV444" s="36" t="str">
        <f t="shared" si="1245"/>
        <v/>
      </c>
      <c r="AGW444" s="39" t="str">
        <f t="shared" si="1261"/>
        <v/>
      </c>
      <c r="AGX444" s="36" t="str">
        <f t="shared" si="1262"/>
        <v/>
      </c>
      <c r="AGY444" s="36" t="str">
        <f t="shared" si="1246"/>
        <v/>
      </c>
      <c r="AGZ444" s="39" t="str">
        <f t="shared" si="1263"/>
        <v/>
      </c>
      <c r="AHA444" s="36" t="str">
        <f t="shared" si="1264"/>
        <v/>
      </c>
      <c r="AHB444" s="36" t="str">
        <f t="shared" si="1247"/>
        <v/>
      </c>
      <c r="AHC444" s="39" t="str">
        <f t="shared" si="1265"/>
        <v/>
      </c>
      <c r="AHD444" s="36" t="str">
        <f t="shared" si="1266"/>
        <v/>
      </c>
      <c r="AHE444" s="36" t="str">
        <f t="shared" si="1248"/>
        <v/>
      </c>
      <c r="AHF444" s="39" t="str">
        <f t="shared" si="1267"/>
        <v/>
      </c>
      <c r="AHG444" s="36" t="str">
        <f t="shared" si="1268"/>
        <v/>
      </c>
      <c r="AHH444" s="36" t="str">
        <f t="shared" si="1249"/>
        <v/>
      </c>
      <c r="AHI444" s="39" t="str">
        <f t="shared" si="1269"/>
        <v/>
      </c>
      <c r="AHJ444" s="36" t="str">
        <f t="shared" si="1270"/>
        <v/>
      </c>
      <c r="AHK444" s="36" t="str">
        <f t="shared" si="1250"/>
        <v/>
      </c>
      <c r="AHL444" s="39" t="str">
        <f t="shared" si="1271"/>
        <v/>
      </c>
      <c r="AHM444" s="36" t="str">
        <f t="shared" si="1272"/>
        <v/>
      </c>
      <c r="AHN444" s="36" t="str">
        <f t="shared" si="1251"/>
        <v/>
      </c>
      <c r="AHO444" s="39" t="str">
        <f t="shared" si="1273"/>
        <v/>
      </c>
    </row>
    <row r="445" spans="1:918" s="5" customFormat="1" outlineLevel="1" x14ac:dyDescent="0.25">
      <c r="A445" s="43">
        <f t="shared" si="1274"/>
        <v>10</v>
      </c>
      <c r="B445" s="50" t="s">
        <v>26</v>
      </c>
      <c r="C445" s="37"/>
      <c r="D445" s="35"/>
      <c r="E445" s="35"/>
      <c r="F445" s="35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38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61"/>
      <c r="AN445" s="57"/>
      <c r="AO445" s="57"/>
      <c r="AP445" s="57"/>
      <c r="AQ445" s="61"/>
      <c r="AR445" s="57"/>
      <c r="AS445" s="57"/>
      <c r="AT445" s="57"/>
      <c r="AU445" s="57"/>
      <c r="AV445" s="57" t="s">
        <v>398</v>
      </c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 t="s">
        <v>398</v>
      </c>
      <c r="BH445" s="57"/>
      <c r="BI445" s="38"/>
      <c r="BJ445" s="38"/>
      <c r="BK445" s="61"/>
      <c r="BL445" s="57"/>
      <c r="BM445" s="57"/>
      <c r="BN445" s="57"/>
      <c r="BO445" s="57"/>
      <c r="BP445" s="57" t="s">
        <v>398</v>
      </c>
      <c r="BQ445" s="57"/>
      <c r="BR445" s="57"/>
      <c r="BS445" s="57" t="s">
        <v>398</v>
      </c>
      <c r="BT445" s="57" t="s">
        <v>398</v>
      </c>
      <c r="BU445" s="57" t="s">
        <v>398</v>
      </c>
      <c r="BV445" s="57" t="s">
        <v>398</v>
      </c>
      <c r="BW445" s="57"/>
      <c r="BX445" s="57" t="s">
        <v>398</v>
      </c>
      <c r="BY445" s="57" t="s">
        <v>398</v>
      </c>
      <c r="BZ445" s="57"/>
      <c r="CA445" s="57" t="s">
        <v>398</v>
      </c>
      <c r="CB445" s="57" t="s">
        <v>398</v>
      </c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si="1252"/>
        <v/>
      </c>
      <c r="AGG445" s="43" t="str">
        <f t="shared" si="1253"/>
        <v/>
      </c>
      <c r="AGH445" s="35">
        <f t="shared" si="1241"/>
        <v>9</v>
      </c>
      <c r="AGL445" s="36" t="str">
        <f t="shared" si="1254"/>
        <v/>
      </c>
      <c r="AGM445" s="36" t="str">
        <f t="shared" si="1242"/>
        <v/>
      </c>
      <c r="AGN445" s="39">
        <f t="shared" si="1255"/>
        <v>11</v>
      </c>
      <c r="AGO445" s="36" t="str">
        <f t="shared" si="1256"/>
        <v/>
      </c>
      <c r="AGP445" s="36" t="str">
        <f t="shared" si="1243"/>
        <v/>
      </c>
      <c r="AGQ445" s="39" t="str">
        <f t="shared" si="1257"/>
        <v/>
      </c>
      <c r="AGR445" s="36" t="str">
        <f t="shared" si="1258"/>
        <v/>
      </c>
      <c r="AGS445" s="36" t="str">
        <f t="shared" si="1244"/>
        <v/>
      </c>
      <c r="AGT445" s="39" t="str">
        <f t="shared" si="1259"/>
        <v/>
      </c>
      <c r="AGU445" s="36" t="str">
        <f t="shared" si="1260"/>
        <v/>
      </c>
      <c r="AGV445" s="36" t="str">
        <f t="shared" si="1245"/>
        <v/>
      </c>
      <c r="AGW445" s="39" t="str">
        <f t="shared" si="1261"/>
        <v/>
      </c>
      <c r="AGX445" s="36" t="str">
        <f t="shared" si="1262"/>
        <v/>
      </c>
      <c r="AGY445" s="36" t="str">
        <f t="shared" si="1246"/>
        <v/>
      </c>
      <c r="AGZ445" s="39" t="str">
        <f t="shared" si="1263"/>
        <v/>
      </c>
      <c r="AHA445" s="36" t="str">
        <f t="shared" si="1264"/>
        <v/>
      </c>
      <c r="AHB445" s="36" t="str">
        <f t="shared" si="1247"/>
        <v/>
      </c>
      <c r="AHC445" s="39" t="str">
        <f t="shared" si="1265"/>
        <v/>
      </c>
      <c r="AHD445" s="36" t="str">
        <f t="shared" si="1266"/>
        <v/>
      </c>
      <c r="AHE445" s="36" t="str">
        <f t="shared" si="1248"/>
        <v/>
      </c>
      <c r="AHF445" s="39" t="str">
        <f t="shared" si="1267"/>
        <v/>
      </c>
      <c r="AHG445" s="36" t="str">
        <f t="shared" si="1268"/>
        <v/>
      </c>
      <c r="AHH445" s="36" t="str">
        <f t="shared" si="1249"/>
        <v/>
      </c>
      <c r="AHI445" s="39" t="str">
        <f t="shared" si="1269"/>
        <v/>
      </c>
      <c r="AHJ445" s="36" t="str">
        <f t="shared" si="1270"/>
        <v/>
      </c>
      <c r="AHK445" s="36" t="str">
        <f t="shared" si="1250"/>
        <v/>
      </c>
      <c r="AHL445" s="39" t="str">
        <f t="shared" si="1271"/>
        <v/>
      </c>
      <c r="AHM445" s="36" t="str">
        <f t="shared" si="1272"/>
        <v/>
      </c>
      <c r="AHN445" s="36" t="str">
        <f t="shared" si="1251"/>
        <v/>
      </c>
      <c r="AHO445" s="39" t="str">
        <f t="shared" si="1273"/>
        <v/>
      </c>
    </row>
    <row r="446" spans="1:918" s="5" customFormat="1" outlineLevel="1" x14ac:dyDescent="0.25">
      <c r="A446" s="43">
        <f t="shared" si="1274"/>
        <v>11</v>
      </c>
      <c r="B446" s="50" t="s">
        <v>27</v>
      </c>
      <c r="C446" s="37"/>
      <c r="D446" s="35"/>
      <c r="E446" s="35"/>
      <c r="F446" s="35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 t="s">
        <v>398</v>
      </c>
      <c r="R446" s="57"/>
      <c r="S446" s="57"/>
      <c r="T446" s="57"/>
      <c r="U446" s="57"/>
      <c r="V446" s="38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 t="s">
        <v>398</v>
      </c>
      <c r="AH446" s="57"/>
      <c r="AI446" s="57"/>
      <c r="AJ446" s="57"/>
      <c r="AK446" s="57"/>
      <c r="AL446" s="57"/>
      <c r="AM446" s="61"/>
      <c r="AN446" s="57"/>
      <c r="AO446" s="57"/>
      <c r="AP446" s="57"/>
      <c r="AQ446" s="61"/>
      <c r="AR446" s="57" t="s">
        <v>409</v>
      </c>
      <c r="AS446" s="57"/>
      <c r="AT446" s="57"/>
      <c r="AU446" s="57"/>
      <c r="AV446" s="57"/>
      <c r="AW446" s="57"/>
      <c r="AX446" s="57"/>
      <c r="AY446" s="57" t="s">
        <v>398</v>
      </c>
      <c r="AZ446" s="57" t="s">
        <v>398</v>
      </c>
      <c r="BA446" s="57" t="s">
        <v>398</v>
      </c>
      <c r="BB446" s="57" t="s">
        <v>398</v>
      </c>
      <c r="BC446" s="57"/>
      <c r="BD446" s="57"/>
      <c r="BE446" s="57" t="s">
        <v>398</v>
      </c>
      <c r="BF446" s="57"/>
      <c r="BG446" s="57" t="s">
        <v>398</v>
      </c>
      <c r="BH446" s="57" t="s">
        <v>398</v>
      </c>
      <c r="BI446" s="38"/>
      <c r="BJ446" s="38"/>
      <c r="BK446" s="61"/>
      <c r="BL446" s="57"/>
      <c r="BM446" s="57"/>
      <c r="BN446" s="57"/>
      <c r="BO446" s="57"/>
      <c r="BP446" s="57"/>
      <c r="BQ446" s="57"/>
      <c r="BR446" s="57"/>
      <c r="BS446" s="57" t="s">
        <v>398</v>
      </c>
      <c r="BT446" s="57" t="s">
        <v>398</v>
      </c>
      <c r="BU446" s="57"/>
      <c r="BV446" s="57"/>
      <c r="BW446" s="57"/>
      <c r="BX446" s="57"/>
      <c r="BY446" s="57" t="s">
        <v>398</v>
      </c>
      <c r="BZ446" s="57"/>
      <c r="CA446" s="57"/>
      <c r="CB446" s="57"/>
      <c r="CC446" s="38"/>
      <c r="CD446" s="38"/>
      <c r="CE446" s="37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7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7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7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52"/>
        <v/>
      </c>
      <c r="AGG446" s="43" t="str">
        <f t="shared" si="1253"/>
        <v/>
      </c>
      <c r="AGH446" s="35">
        <f t="shared" si="1241"/>
        <v>3</v>
      </c>
      <c r="AGL446" s="36">
        <f t="shared" si="1254"/>
        <v>1</v>
      </c>
      <c r="AGM446" s="36" t="str">
        <f t="shared" si="1242"/>
        <v/>
      </c>
      <c r="AGN446" s="39">
        <f t="shared" si="1255"/>
        <v>12</v>
      </c>
      <c r="AGO446" s="36" t="str">
        <f t="shared" si="1256"/>
        <v/>
      </c>
      <c r="AGP446" s="36" t="str">
        <f t="shared" si="1243"/>
        <v/>
      </c>
      <c r="AGQ446" s="39" t="str">
        <f t="shared" si="1257"/>
        <v/>
      </c>
      <c r="AGR446" s="36" t="str">
        <f t="shared" si="1258"/>
        <v/>
      </c>
      <c r="AGS446" s="36" t="str">
        <f t="shared" si="1244"/>
        <v/>
      </c>
      <c r="AGT446" s="39" t="str">
        <f t="shared" si="1259"/>
        <v/>
      </c>
      <c r="AGU446" s="36" t="str">
        <f t="shared" si="1260"/>
        <v/>
      </c>
      <c r="AGV446" s="36" t="str">
        <f t="shared" si="1245"/>
        <v/>
      </c>
      <c r="AGW446" s="39" t="str">
        <f t="shared" si="1261"/>
        <v/>
      </c>
      <c r="AGX446" s="36" t="str">
        <f t="shared" si="1262"/>
        <v/>
      </c>
      <c r="AGY446" s="36" t="str">
        <f t="shared" si="1246"/>
        <v/>
      </c>
      <c r="AGZ446" s="39" t="str">
        <f t="shared" si="1263"/>
        <v/>
      </c>
      <c r="AHA446" s="36" t="str">
        <f t="shared" si="1264"/>
        <v/>
      </c>
      <c r="AHB446" s="36" t="str">
        <f t="shared" si="1247"/>
        <v/>
      </c>
      <c r="AHC446" s="39" t="str">
        <f t="shared" si="1265"/>
        <v/>
      </c>
      <c r="AHD446" s="36" t="str">
        <f t="shared" si="1266"/>
        <v/>
      </c>
      <c r="AHE446" s="36" t="str">
        <f t="shared" si="1248"/>
        <v/>
      </c>
      <c r="AHF446" s="39" t="str">
        <f t="shared" si="1267"/>
        <v/>
      </c>
      <c r="AHG446" s="36" t="str">
        <f t="shared" si="1268"/>
        <v/>
      </c>
      <c r="AHH446" s="36" t="str">
        <f t="shared" si="1249"/>
        <v/>
      </c>
      <c r="AHI446" s="39" t="str">
        <f t="shared" si="1269"/>
        <v/>
      </c>
      <c r="AHJ446" s="36" t="str">
        <f t="shared" si="1270"/>
        <v/>
      </c>
      <c r="AHK446" s="36" t="str">
        <f t="shared" si="1250"/>
        <v/>
      </c>
      <c r="AHL446" s="39" t="str">
        <f t="shared" si="1271"/>
        <v/>
      </c>
      <c r="AHM446" s="36" t="str">
        <f t="shared" si="1272"/>
        <v/>
      </c>
      <c r="AHN446" s="36" t="str">
        <f t="shared" si="1251"/>
        <v/>
      </c>
      <c r="AHO446" s="39" t="str">
        <f t="shared" si="1273"/>
        <v/>
      </c>
    </row>
    <row r="447" spans="1:918" s="5" customFormat="1" outlineLevel="1" x14ac:dyDescent="0.25">
      <c r="A447" s="43">
        <f t="shared" si="1274"/>
        <v>12</v>
      </c>
      <c r="B447" s="50" t="s">
        <v>28</v>
      </c>
      <c r="C447" s="37"/>
      <c r="D447" s="35"/>
      <c r="E447" s="35"/>
      <c r="F447" s="35"/>
      <c r="G447" s="57" t="s">
        <v>398</v>
      </c>
      <c r="H447" s="57" t="s">
        <v>398</v>
      </c>
      <c r="I447" s="57" t="s">
        <v>398</v>
      </c>
      <c r="J447" s="57"/>
      <c r="K447" s="57"/>
      <c r="L447" s="57" t="s">
        <v>398</v>
      </c>
      <c r="M447" s="57" t="s">
        <v>398</v>
      </c>
      <c r="N447" s="57" t="s">
        <v>398</v>
      </c>
      <c r="O447" s="57" t="s">
        <v>398</v>
      </c>
      <c r="P447" s="57" t="s">
        <v>398</v>
      </c>
      <c r="Q447" s="57" t="s">
        <v>398</v>
      </c>
      <c r="R447" s="57"/>
      <c r="S447" s="57" t="s">
        <v>398</v>
      </c>
      <c r="T447" s="57" t="s">
        <v>398</v>
      </c>
      <c r="U447" s="57"/>
      <c r="V447" s="38"/>
      <c r="W447" s="57" t="s">
        <v>398</v>
      </c>
      <c r="X447" s="57" t="s">
        <v>398</v>
      </c>
      <c r="Y447" s="57" t="s">
        <v>398</v>
      </c>
      <c r="Z447" s="57"/>
      <c r="AA447" s="57"/>
      <c r="AB447" s="57" t="s">
        <v>398</v>
      </c>
      <c r="AC447" s="57" t="s">
        <v>398</v>
      </c>
      <c r="AD447" s="57" t="s">
        <v>398</v>
      </c>
      <c r="AE447" s="57" t="s">
        <v>398</v>
      </c>
      <c r="AF447" s="57" t="s">
        <v>398</v>
      </c>
      <c r="AG447" s="57" t="s">
        <v>398</v>
      </c>
      <c r="AH447" s="57"/>
      <c r="AI447" s="57" t="s">
        <v>398</v>
      </c>
      <c r="AJ447" s="57" t="s">
        <v>398</v>
      </c>
      <c r="AK447" s="57"/>
      <c r="AL447" s="57"/>
      <c r="AM447" s="61"/>
      <c r="AN447" s="57"/>
      <c r="AO447" s="57" t="s">
        <v>398</v>
      </c>
      <c r="AP447" s="57" t="s">
        <v>398</v>
      </c>
      <c r="AQ447" s="61"/>
      <c r="AR447" s="57" t="s">
        <v>398</v>
      </c>
      <c r="AS447" s="57"/>
      <c r="AT447" s="57"/>
      <c r="AU447" s="57" t="s">
        <v>398</v>
      </c>
      <c r="AV447" s="57" t="s">
        <v>398</v>
      </c>
      <c r="AW447" s="57" t="s">
        <v>398</v>
      </c>
      <c r="AX447" s="57"/>
      <c r="AY447" s="57" t="s">
        <v>398</v>
      </c>
      <c r="AZ447" s="57" t="s">
        <v>398</v>
      </c>
      <c r="BA447" s="57" t="s">
        <v>398</v>
      </c>
      <c r="BB447" s="57" t="s">
        <v>398</v>
      </c>
      <c r="BC447" s="57" t="s">
        <v>398</v>
      </c>
      <c r="BD447" s="57" t="s">
        <v>398</v>
      </c>
      <c r="BE447" s="57" t="s">
        <v>398</v>
      </c>
      <c r="BF447" s="57"/>
      <c r="BG447" s="57" t="s">
        <v>398</v>
      </c>
      <c r="BH447" s="57" t="s">
        <v>398</v>
      </c>
      <c r="BI447" s="38"/>
      <c r="BJ447" s="38"/>
      <c r="BK447" s="61"/>
      <c r="BL447" s="57"/>
      <c r="BM447" s="57" t="s">
        <v>398</v>
      </c>
      <c r="BN447" s="57" t="s">
        <v>398</v>
      </c>
      <c r="BO447" s="57"/>
      <c r="BP447" s="57" t="s">
        <v>398</v>
      </c>
      <c r="BQ447" s="57"/>
      <c r="BR447" s="57"/>
      <c r="BS447" s="57" t="s">
        <v>398</v>
      </c>
      <c r="BT447" s="57" t="s">
        <v>398</v>
      </c>
      <c r="BU447" s="57" t="s">
        <v>398</v>
      </c>
      <c r="BV447" s="57" t="s">
        <v>398</v>
      </c>
      <c r="BW447" s="57"/>
      <c r="BX447" s="57" t="s">
        <v>398</v>
      </c>
      <c r="BY447" s="57" t="s">
        <v>398</v>
      </c>
      <c r="BZ447" s="57"/>
      <c r="CA447" s="57" t="s">
        <v>398</v>
      </c>
      <c r="CB447" s="57" t="s">
        <v>398</v>
      </c>
      <c r="CC447" s="38"/>
      <c r="CD447" s="38"/>
      <c r="CE447" s="37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7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7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7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52"/>
        <v/>
      </c>
      <c r="AGG447" s="43" t="str">
        <f t="shared" si="1253"/>
        <v/>
      </c>
      <c r="AGH447" s="35">
        <f t="shared" si="1241"/>
        <v>11</v>
      </c>
      <c r="AGL447" s="36" t="str">
        <f t="shared" si="1254"/>
        <v/>
      </c>
      <c r="AGM447" s="36" t="str">
        <f t="shared" si="1242"/>
        <v/>
      </c>
      <c r="AGN447" s="39">
        <f t="shared" si="1255"/>
        <v>48</v>
      </c>
      <c r="AGO447" s="36" t="str">
        <f t="shared" si="1256"/>
        <v/>
      </c>
      <c r="AGP447" s="36" t="str">
        <f t="shared" si="1243"/>
        <v/>
      </c>
      <c r="AGQ447" s="39" t="str">
        <f t="shared" si="1257"/>
        <v/>
      </c>
      <c r="AGR447" s="36" t="str">
        <f t="shared" si="1258"/>
        <v/>
      </c>
      <c r="AGS447" s="36" t="str">
        <f t="shared" si="1244"/>
        <v/>
      </c>
      <c r="AGT447" s="39" t="str">
        <f t="shared" si="1259"/>
        <v/>
      </c>
      <c r="AGU447" s="36" t="str">
        <f t="shared" si="1260"/>
        <v/>
      </c>
      <c r="AGV447" s="36" t="str">
        <f t="shared" si="1245"/>
        <v/>
      </c>
      <c r="AGW447" s="39" t="str">
        <f t="shared" si="1261"/>
        <v/>
      </c>
      <c r="AGX447" s="36" t="str">
        <f t="shared" si="1262"/>
        <v/>
      </c>
      <c r="AGY447" s="36" t="str">
        <f t="shared" si="1246"/>
        <v/>
      </c>
      <c r="AGZ447" s="39" t="str">
        <f t="shared" si="1263"/>
        <v/>
      </c>
      <c r="AHA447" s="36" t="str">
        <f t="shared" si="1264"/>
        <v/>
      </c>
      <c r="AHB447" s="36" t="str">
        <f t="shared" si="1247"/>
        <v/>
      </c>
      <c r="AHC447" s="39" t="str">
        <f t="shared" si="1265"/>
        <v/>
      </c>
      <c r="AHD447" s="36" t="str">
        <f t="shared" si="1266"/>
        <v/>
      </c>
      <c r="AHE447" s="36" t="str">
        <f t="shared" si="1248"/>
        <v/>
      </c>
      <c r="AHF447" s="39" t="str">
        <f t="shared" si="1267"/>
        <v/>
      </c>
      <c r="AHG447" s="36" t="str">
        <f t="shared" si="1268"/>
        <v/>
      </c>
      <c r="AHH447" s="36" t="str">
        <f t="shared" si="1249"/>
        <v/>
      </c>
      <c r="AHI447" s="39" t="str">
        <f t="shared" si="1269"/>
        <v/>
      </c>
      <c r="AHJ447" s="36" t="str">
        <f t="shared" si="1270"/>
        <v/>
      </c>
      <c r="AHK447" s="36" t="str">
        <f t="shared" si="1250"/>
        <v/>
      </c>
      <c r="AHL447" s="39" t="str">
        <f t="shared" si="1271"/>
        <v/>
      </c>
      <c r="AHM447" s="36" t="str">
        <f t="shared" si="1272"/>
        <v/>
      </c>
      <c r="AHN447" s="36" t="str">
        <f t="shared" si="1251"/>
        <v/>
      </c>
      <c r="AHO447" s="39" t="str">
        <f t="shared" si="1273"/>
        <v/>
      </c>
    </row>
    <row r="448" spans="1:918" s="5" customFormat="1" outlineLevel="1" x14ac:dyDescent="0.25">
      <c r="A448" s="43">
        <f t="shared" si="1274"/>
        <v>13</v>
      </c>
      <c r="B448" s="50" t="s">
        <v>29</v>
      </c>
      <c r="C448" s="37"/>
      <c r="D448" s="35"/>
      <c r="E448" s="35"/>
      <c r="F448" s="35"/>
      <c r="G448" s="57"/>
      <c r="H448" s="57"/>
      <c r="I448" s="57"/>
      <c r="J448" s="57"/>
      <c r="K448" s="57"/>
      <c r="L448" s="57"/>
      <c r="M448" s="57"/>
      <c r="N448" s="57"/>
      <c r="O448" s="57" t="s">
        <v>409</v>
      </c>
      <c r="P448" s="57" t="s">
        <v>409</v>
      </c>
      <c r="Q448" s="57" t="s">
        <v>409</v>
      </c>
      <c r="R448" s="57"/>
      <c r="S448" s="57"/>
      <c r="T448" s="57"/>
      <c r="U448" s="57"/>
      <c r="V448" s="38"/>
      <c r="W448" s="57"/>
      <c r="X448" s="57"/>
      <c r="Y448" s="57"/>
      <c r="Z448" s="57"/>
      <c r="AA448" s="57"/>
      <c r="AB448" s="57"/>
      <c r="AC448" s="57"/>
      <c r="AD448" s="57"/>
      <c r="AE448" s="57" t="s">
        <v>409</v>
      </c>
      <c r="AF448" s="57" t="s">
        <v>409</v>
      </c>
      <c r="AG448" s="57" t="s">
        <v>409</v>
      </c>
      <c r="AH448" s="57"/>
      <c r="AI448" s="57"/>
      <c r="AJ448" s="57"/>
      <c r="AK448" s="57"/>
      <c r="AL448" s="57"/>
      <c r="AM448" s="61"/>
      <c r="AN448" s="57"/>
      <c r="AO448" s="57"/>
      <c r="AP448" s="57"/>
      <c r="AQ448" s="61"/>
      <c r="AR448" s="57" t="s">
        <v>398</v>
      </c>
      <c r="AS448" s="57"/>
      <c r="AT448" s="57"/>
      <c r="AU448" s="57" t="s">
        <v>398</v>
      </c>
      <c r="AV448" s="57"/>
      <c r="AW448" s="57"/>
      <c r="AX448" s="57"/>
      <c r="AY448" s="57"/>
      <c r="AZ448" s="57"/>
      <c r="BA448" s="57" t="s">
        <v>398</v>
      </c>
      <c r="BB448" s="57" t="s">
        <v>398</v>
      </c>
      <c r="BC448" s="57" t="s">
        <v>398</v>
      </c>
      <c r="BD448" s="57"/>
      <c r="BE448" s="57"/>
      <c r="BF448" s="57"/>
      <c r="BG448" s="57" t="s">
        <v>398</v>
      </c>
      <c r="BH448" s="57" t="s">
        <v>398</v>
      </c>
      <c r="BI448" s="38"/>
      <c r="BJ448" s="38"/>
      <c r="BK448" s="61"/>
      <c r="BL448" s="57"/>
      <c r="BM448" s="57"/>
      <c r="BN448" s="57"/>
      <c r="BO448" s="57"/>
      <c r="BP448" s="57"/>
      <c r="BQ448" s="57"/>
      <c r="BR448" s="57"/>
      <c r="BS448" s="57" t="s">
        <v>398</v>
      </c>
      <c r="BT448" s="57" t="s">
        <v>398</v>
      </c>
      <c r="BU448" s="57" t="s">
        <v>398</v>
      </c>
      <c r="BV448" s="57" t="s">
        <v>398</v>
      </c>
      <c r="BW448" s="57"/>
      <c r="BX448" s="57" t="s">
        <v>398</v>
      </c>
      <c r="BY448" s="57" t="s">
        <v>398</v>
      </c>
      <c r="BZ448" s="57"/>
      <c r="CA448" s="57"/>
      <c r="CB448" s="57"/>
      <c r="CC448" s="38"/>
      <c r="CD448" s="38"/>
      <c r="CE448" s="37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7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7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7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52"/>
        <v/>
      </c>
      <c r="AGG448" s="43" t="str">
        <f t="shared" si="1253"/>
        <v/>
      </c>
      <c r="AGH448" s="35">
        <f t="shared" si="1241"/>
        <v>6</v>
      </c>
      <c r="AGL448" s="36">
        <f t="shared" si="1254"/>
        <v>6</v>
      </c>
      <c r="AGM448" s="36" t="str">
        <f t="shared" si="1242"/>
        <v/>
      </c>
      <c r="AGN448" s="39">
        <f t="shared" si="1255"/>
        <v>13</v>
      </c>
      <c r="AGO448" s="36" t="str">
        <f t="shared" si="1256"/>
        <v/>
      </c>
      <c r="AGP448" s="36" t="str">
        <f t="shared" si="1243"/>
        <v/>
      </c>
      <c r="AGQ448" s="39" t="str">
        <f t="shared" si="1257"/>
        <v/>
      </c>
      <c r="AGR448" s="36" t="str">
        <f t="shared" si="1258"/>
        <v/>
      </c>
      <c r="AGS448" s="36" t="str">
        <f t="shared" si="1244"/>
        <v/>
      </c>
      <c r="AGT448" s="39" t="str">
        <f t="shared" si="1259"/>
        <v/>
      </c>
      <c r="AGU448" s="36" t="str">
        <f t="shared" si="1260"/>
        <v/>
      </c>
      <c r="AGV448" s="36" t="str">
        <f t="shared" si="1245"/>
        <v/>
      </c>
      <c r="AGW448" s="39" t="str">
        <f t="shared" si="1261"/>
        <v/>
      </c>
      <c r="AGX448" s="36" t="str">
        <f t="shared" si="1262"/>
        <v/>
      </c>
      <c r="AGY448" s="36" t="str">
        <f t="shared" si="1246"/>
        <v/>
      </c>
      <c r="AGZ448" s="39" t="str">
        <f t="shared" si="1263"/>
        <v/>
      </c>
      <c r="AHA448" s="36" t="str">
        <f t="shared" si="1264"/>
        <v/>
      </c>
      <c r="AHB448" s="36" t="str">
        <f t="shared" si="1247"/>
        <v/>
      </c>
      <c r="AHC448" s="39" t="str">
        <f t="shared" si="1265"/>
        <v/>
      </c>
      <c r="AHD448" s="36" t="str">
        <f t="shared" si="1266"/>
        <v/>
      </c>
      <c r="AHE448" s="36" t="str">
        <f t="shared" si="1248"/>
        <v/>
      </c>
      <c r="AHF448" s="39" t="str">
        <f t="shared" si="1267"/>
        <v/>
      </c>
      <c r="AHG448" s="36" t="str">
        <f t="shared" si="1268"/>
        <v/>
      </c>
      <c r="AHH448" s="36" t="str">
        <f t="shared" si="1249"/>
        <v/>
      </c>
      <c r="AHI448" s="39" t="str">
        <f t="shared" si="1269"/>
        <v/>
      </c>
      <c r="AHJ448" s="36" t="str">
        <f t="shared" si="1270"/>
        <v/>
      </c>
      <c r="AHK448" s="36" t="str">
        <f t="shared" si="1250"/>
        <v/>
      </c>
      <c r="AHL448" s="39" t="str">
        <f t="shared" si="1271"/>
        <v/>
      </c>
      <c r="AHM448" s="36" t="str">
        <f t="shared" si="1272"/>
        <v/>
      </c>
      <c r="AHN448" s="36" t="str">
        <f t="shared" si="1251"/>
        <v/>
      </c>
      <c r="AHO448" s="39" t="str">
        <f t="shared" si="1273"/>
        <v/>
      </c>
    </row>
    <row r="449" spans="1:918" s="5" customFormat="1" outlineLevel="1" x14ac:dyDescent="0.25">
      <c r="A449" s="43">
        <f t="shared" si="1274"/>
        <v>14</v>
      </c>
      <c r="B449" s="50" t="s">
        <v>30</v>
      </c>
      <c r="C449" s="37"/>
      <c r="D449" s="35"/>
      <c r="E449" s="35"/>
      <c r="F449" s="35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38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61"/>
      <c r="AN449" s="57"/>
      <c r="AO449" s="57"/>
      <c r="AP449" s="57"/>
      <c r="AQ449" s="61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 t="s">
        <v>398</v>
      </c>
      <c r="BH449" s="57" t="s">
        <v>398</v>
      </c>
      <c r="BI449" s="38"/>
      <c r="BJ449" s="38"/>
      <c r="BK449" s="61"/>
      <c r="BL449" s="57"/>
      <c r="BM449" s="57"/>
      <c r="BN449" s="57"/>
      <c r="BO449" s="57"/>
      <c r="BP449" s="57"/>
      <c r="BQ449" s="57"/>
      <c r="BR449" s="57"/>
      <c r="BS449" s="57" t="s">
        <v>398</v>
      </c>
      <c r="BT449" s="57"/>
      <c r="BU449" s="57"/>
      <c r="BV449" s="57"/>
      <c r="BW449" s="57"/>
      <c r="BX449" s="57"/>
      <c r="BY449" s="57" t="s">
        <v>398</v>
      </c>
      <c r="BZ449" s="57"/>
      <c r="CA449" s="57"/>
      <c r="CB449" s="57"/>
      <c r="CC449" s="38"/>
      <c r="CD449" s="38"/>
      <c r="CE449" s="37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7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7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7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52"/>
        <v/>
      </c>
      <c r="AGG449" s="43" t="str">
        <f t="shared" si="1253"/>
        <v/>
      </c>
      <c r="AGH449" s="35">
        <f t="shared" si="1241"/>
        <v>2</v>
      </c>
      <c r="AGL449" s="36" t="str">
        <f t="shared" si="1254"/>
        <v/>
      </c>
      <c r="AGM449" s="36" t="str">
        <f t="shared" si="1242"/>
        <v/>
      </c>
      <c r="AGN449" s="39">
        <f t="shared" si="1255"/>
        <v>4</v>
      </c>
      <c r="AGO449" s="36" t="str">
        <f t="shared" si="1256"/>
        <v/>
      </c>
      <c r="AGP449" s="36" t="str">
        <f t="shared" si="1243"/>
        <v/>
      </c>
      <c r="AGQ449" s="39" t="str">
        <f t="shared" si="1257"/>
        <v/>
      </c>
      <c r="AGR449" s="36" t="str">
        <f t="shared" si="1258"/>
        <v/>
      </c>
      <c r="AGS449" s="36" t="str">
        <f t="shared" si="1244"/>
        <v/>
      </c>
      <c r="AGT449" s="39" t="str">
        <f t="shared" si="1259"/>
        <v/>
      </c>
      <c r="AGU449" s="36" t="str">
        <f t="shared" si="1260"/>
        <v/>
      </c>
      <c r="AGV449" s="36" t="str">
        <f t="shared" si="1245"/>
        <v/>
      </c>
      <c r="AGW449" s="39" t="str">
        <f t="shared" si="1261"/>
        <v/>
      </c>
      <c r="AGX449" s="36" t="str">
        <f t="shared" si="1262"/>
        <v/>
      </c>
      <c r="AGY449" s="36" t="str">
        <f t="shared" si="1246"/>
        <v/>
      </c>
      <c r="AGZ449" s="39" t="str">
        <f t="shared" si="1263"/>
        <v/>
      </c>
      <c r="AHA449" s="36" t="str">
        <f t="shared" si="1264"/>
        <v/>
      </c>
      <c r="AHB449" s="36" t="str">
        <f t="shared" si="1247"/>
        <v/>
      </c>
      <c r="AHC449" s="39" t="str">
        <f t="shared" si="1265"/>
        <v/>
      </c>
      <c r="AHD449" s="36" t="str">
        <f t="shared" si="1266"/>
        <v/>
      </c>
      <c r="AHE449" s="36" t="str">
        <f t="shared" si="1248"/>
        <v/>
      </c>
      <c r="AHF449" s="39" t="str">
        <f t="shared" si="1267"/>
        <v/>
      </c>
      <c r="AHG449" s="36" t="str">
        <f t="shared" si="1268"/>
        <v/>
      </c>
      <c r="AHH449" s="36" t="str">
        <f t="shared" si="1249"/>
        <v/>
      </c>
      <c r="AHI449" s="39" t="str">
        <f t="shared" si="1269"/>
        <v/>
      </c>
      <c r="AHJ449" s="36" t="str">
        <f t="shared" si="1270"/>
        <v/>
      </c>
      <c r="AHK449" s="36" t="str">
        <f t="shared" si="1250"/>
        <v/>
      </c>
      <c r="AHL449" s="39" t="str">
        <f t="shared" si="1271"/>
        <v/>
      </c>
      <c r="AHM449" s="36" t="str">
        <f t="shared" si="1272"/>
        <v/>
      </c>
      <c r="AHN449" s="36" t="str">
        <f t="shared" si="1251"/>
        <v/>
      </c>
      <c r="AHO449" s="39" t="str">
        <f t="shared" si="1273"/>
        <v/>
      </c>
    </row>
    <row r="450" spans="1:918" s="5" customFormat="1" outlineLevel="1" x14ac:dyDescent="0.25">
      <c r="A450" s="43">
        <f t="shared" si="1274"/>
        <v>15</v>
      </c>
      <c r="B450" s="50" t="s">
        <v>31</v>
      </c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57"/>
      <c r="X450" s="57"/>
      <c r="Y450" s="57"/>
      <c r="Z450" s="57"/>
      <c r="AA450" s="57"/>
      <c r="AB450" s="57"/>
      <c r="AC450" s="57"/>
      <c r="AD450" s="57" t="s">
        <v>409</v>
      </c>
      <c r="AE450" s="57" t="s">
        <v>409</v>
      </c>
      <c r="AF450" s="57" t="s">
        <v>409</v>
      </c>
      <c r="AG450" s="57" t="s">
        <v>409</v>
      </c>
      <c r="AH450" s="57"/>
      <c r="AI450" s="57" t="s">
        <v>409</v>
      </c>
      <c r="AJ450" s="57" t="s">
        <v>409</v>
      </c>
      <c r="AK450" s="57"/>
      <c r="AL450" s="57"/>
      <c r="AM450" s="61"/>
      <c r="AN450" s="57"/>
      <c r="AO450" s="57"/>
      <c r="AP450" s="57"/>
      <c r="AQ450" s="61"/>
      <c r="AR450" s="57" t="s">
        <v>409</v>
      </c>
      <c r="AS450" s="57"/>
      <c r="AT450" s="57"/>
      <c r="AU450" s="57" t="s">
        <v>409</v>
      </c>
      <c r="AV450" s="57" t="s">
        <v>409</v>
      </c>
      <c r="AW450" s="57" t="s">
        <v>409</v>
      </c>
      <c r="AX450" s="57"/>
      <c r="AY450" s="57"/>
      <c r="AZ450" s="57"/>
      <c r="BA450" s="57"/>
      <c r="BB450" s="57"/>
      <c r="BC450" s="57" t="s">
        <v>398</v>
      </c>
      <c r="BD450" s="57"/>
      <c r="BE450" s="57" t="s">
        <v>398</v>
      </c>
      <c r="BF450" s="57"/>
      <c r="BG450" s="57"/>
      <c r="BH450" s="57"/>
      <c r="BI450" s="38"/>
      <c r="BJ450" s="38"/>
      <c r="BK450" s="61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 t="s">
        <v>398</v>
      </c>
      <c r="BZ450" s="57"/>
      <c r="CA450" s="57" t="s">
        <v>398</v>
      </c>
      <c r="CB450" s="57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7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52"/>
        <v/>
      </c>
      <c r="AGG450" s="43" t="str">
        <f t="shared" si="1253"/>
        <v/>
      </c>
      <c r="AGH450" s="35">
        <f t="shared" si="1241"/>
        <v>2</v>
      </c>
      <c r="AGL450" s="36">
        <f t="shared" si="1254"/>
        <v>10</v>
      </c>
      <c r="AGM450" s="36" t="str">
        <f t="shared" si="1242"/>
        <v/>
      </c>
      <c r="AGN450" s="39">
        <f t="shared" si="1255"/>
        <v>4</v>
      </c>
      <c r="AGO450" s="36" t="str">
        <f t="shared" si="1256"/>
        <v/>
      </c>
      <c r="AGP450" s="36" t="str">
        <f t="shared" si="1243"/>
        <v/>
      </c>
      <c r="AGQ450" s="39" t="str">
        <f t="shared" si="1257"/>
        <v/>
      </c>
      <c r="AGR450" s="36" t="str">
        <f t="shared" si="1258"/>
        <v/>
      </c>
      <c r="AGS450" s="36" t="str">
        <f t="shared" si="1244"/>
        <v/>
      </c>
      <c r="AGT450" s="39" t="str">
        <f t="shared" si="1259"/>
        <v/>
      </c>
      <c r="AGU450" s="36" t="str">
        <f t="shared" si="1260"/>
        <v/>
      </c>
      <c r="AGV450" s="36" t="str">
        <f t="shared" si="1245"/>
        <v/>
      </c>
      <c r="AGW450" s="39" t="str">
        <f t="shared" si="1261"/>
        <v/>
      </c>
      <c r="AGX450" s="36" t="str">
        <f t="shared" si="1262"/>
        <v/>
      </c>
      <c r="AGY450" s="36" t="str">
        <f t="shared" si="1246"/>
        <v/>
      </c>
      <c r="AGZ450" s="39" t="str">
        <f t="shared" si="1263"/>
        <v/>
      </c>
      <c r="AHA450" s="36" t="str">
        <f t="shared" si="1264"/>
        <v/>
      </c>
      <c r="AHB450" s="36" t="str">
        <f t="shared" si="1247"/>
        <v/>
      </c>
      <c r="AHC450" s="39" t="str">
        <f t="shared" si="1265"/>
        <v/>
      </c>
      <c r="AHD450" s="36" t="str">
        <f t="shared" si="1266"/>
        <v/>
      </c>
      <c r="AHE450" s="36" t="str">
        <f t="shared" si="1248"/>
        <v/>
      </c>
      <c r="AHF450" s="39" t="str">
        <f t="shared" si="1267"/>
        <v/>
      </c>
      <c r="AHG450" s="36" t="str">
        <f t="shared" si="1268"/>
        <v/>
      </c>
      <c r="AHH450" s="36" t="str">
        <f t="shared" si="1249"/>
        <v/>
      </c>
      <c r="AHI450" s="39" t="str">
        <f t="shared" si="1269"/>
        <v/>
      </c>
      <c r="AHJ450" s="36" t="str">
        <f t="shared" si="1270"/>
        <v/>
      </c>
      <c r="AHK450" s="36" t="str">
        <f t="shared" si="1250"/>
        <v/>
      </c>
      <c r="AHL450" s="39" t="str">
        <f t="shared" si="1271"/>
        <v/>
      </c>
      <c r="AHM450" s="36" t="str">
        <f t="shared" si="1272"/>
        <v/>
      </c>
      <c r="AHN450" s="36" t="str">
        <f t="shared" si="1251"/>
        <v/>
      </c>
      <c r="AHO450" s="39" t="str">
        <f t="shared" si="1273"/>
        <v/>
      </c>
    </row>
    <row r="451" spans="1:918" s="5" customFormat="1" outlineLevel="1" x14ac:dyDescent="0.25">
      <c r="A451" s="43">
        <f t="shared" si="1274"/>
        <v>16</v>
      </c>
      <c r="B451" s="46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61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52"/>
        <v/>
      </c>
      <c r="AGG451" s="43" t="str">
        <f t="shared" si="1253"/>
        <v/>
      </c>
      <c r="AGH451" s="35" t="str">
        <f t="shared" si="1241"/>
        <v/>
      </c>
      <c r="AGL451" s="36" t="str">
        <f t="shared" si="1254"/>
        <v/>
      </c>
      <c r="AGM451" s="36" t="str">
        <f t="shared" si="1242"/>
        <v/>
      </c>
      <c r="AGN451" s="39" t="str">
        <f t="shared" si="1255"/>
        <v/>
      </c>
      <c r="AGO451" s="36" t="str">
        <f t="shared" si="1256"/>
        <v/>
      </c>
      <c r="AGP451" s="36" t="str">
        <f t="shared" si="1243"/>
        <v/>
      </c>
      <c r="AGQ451" s="39" t="str">
        <f t="shared" si="1257"/>
        <v/>
      </c>
      <c r="AGR451" s="36" t="str">
        <f t="shared" si="1258"/>
        <v/>
      </c>
      <c r="AGS451" s="36" t="str">
        <f t="shared" si="1244"/>
        <v/>
      </c>
      <c r="AGT451" s="39" t="str">
        <f t="shared" si="1259"/>
        <v/>
      </c>
      <c r="AGU451" s="36" t="str">
        <f t="shared" si="1260"/>
        <v/>
      </c>
      <c r="AGV451" s="36" t="str">
        <f t="shared" si="1245"/>
        <v/>
      </c>
      <c r="AGW451" s="39" t="str">
        <f t="shared" si="1261"/>
        <v/>
      </c>
      <c r="AGX451" s="36" t="str">
        <f t="shared" si="1262"/>
        <v/>
      </c>
      <c r="AGY451" s="36" t="str">
        <f t="shared" si="1246"/>
        <v/>
      </c>
      <c r="AGZ451" s="39" t="str">
        <f t="shared" si="1263"/>
        <v/>
      </c>
      <c r="AHA451" s="36" t="str">
        <f t="shared" si="1264"/>
        <v/>
      </c>
      <c r="AHB451" s="36" t="str">
        <f t="shared" si="1247"/>
        <v/>
      </c>
      <c r="AHC451" s="39" t="str">
        <f t="shared" si="1265"/>
        <v/>
      </c>
      <c r="AHD451" s="36" t="str">
        <f t="shared" si="1266"/>
        <v/>
      </c>
      <c r="AHE451" s="36" t="str">
        <f t="shared" si="1248"/>
        <v/>
      </c>
      <c r="AHF451" s="39" t="str">
        <f t="shared" si="1267"/>
        <v/>
      </c>
      <c r="AHG451" s="36" t="str">
        <f t="shared" si="1268"/>
        <v/>
      </c>
      <c r="AHH451" s="36" t="str">
        <f t="shared" si="1249"/>
        <v/>
      </c>
      <c r="AHI451" s="39" t="str">
        <f t="shared" si="1269"/>
        <v/>
      </c>
      <c r="AHJ451" s="36" t="str">
        <f t="shared" si="1270"/>
        <v/>
      </c>
      <c r="AHK451" s="36" t="str">
        <f t="shared" si="1250"/>
        <v/>
      </c>
      <c r="AHL451" s="39" t="str">
        <f t="shared" si="1271"/>
        <v/>
      </c>
      <c r="AHM451" s="36" t="str">
        <f t="shared" si="1272"/>
        <v/>
      </c>
      <c r="AHN451" s="36" t="str">
        <f t="shared" si="1251"/>
        <v/>
      </c>
      <c r="AHO451" s="39" t="str">
        <f t="shared" si="1273"/>
        <v/>
      </c>
    </row>
    <row r="452" spans="1:918" s="5" customFormat="1" outlineLevel="1" x14ac:dyDescent="0.25">
      <c r="A452" s="43">
        <f t="shared" si="1274"/>
        <v>17</v>
      </c>
      <c r="B452" s="46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7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7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52"/>
        <v/>
      </c>
      <c r="AGG452" s="43" t="str">
        <f t="shared" si="1253"/>
        <v/>
      </c>
      <c r="AGH452" s="35" t="str">
        <f t="shared" si="1241"/>
        <v/>
      </c>
      <c r="AGL452" s="36" t="str">
        <f t="shared" si="1254"/>
        <v/>
      </c>
      <c r="AGM452" s="36" t="str">
        <f t="shared" si="1242"/>
        <v/>
      </c>
      <c r="AGN452" s="39" t="str">
        <f t="shared" si="1255"/>
        <v/>
      </c>
      <c r="AGO452" s="36" t="str">
        <f t="shared" si="1256"/>
        <v/>
      </c>
      <c r="AGP452" s="36" t="str">
        <f t="shared" si="1243"/>
        <v/>
      </c>
      <c r="AGQ452" s="39" t="str">
        <f t="shared" si="1257"/>
        <v/>
      </c>
      <c r="AGR452" s="36" t="str">
        <f t="shared" si="1258"/>
        <v/>
      </c>
      <c r="AGS452" s="36" t="str">
        <f t="shared" si="1244"/>
        <v/>
      </c>
      <c r="AGT452" s="39" t="str">
        <f t="shared" si="1259"/>
        <v/>
      </c>
      <c r="AGU452" s="36" t="str">
        <f t="shared" si="1260"/>
        <v/>
      </c>
      <c r="AGV452" s="36" t="str">
        <f t="shared" si="1245"/>
        <v/>
      </c>
      <c r="AGW452" s="39" t="str">
        <f t="shared" si="1261"/>
        <v/>
      </c>
      <c r="AGX452" s="36" t="str">
        <f t="shared" si="1262"/>
        <v/>
      </c>
      <c r="AGY452" s="36" t="str">
        <f t="shared" si="1246"/>
        <v/>
      </c>
      <c r="AGZ452" s="39" t="str">
        <f t="shared" si="1263"/>
        <v/>
      </c>
      <c r="AHA452" s="36" t="str">
        <f t="shared" si="1264"/>
        <v/>
      </c>
      <c r="AHB452" s="36" t="str">
        <f t="shared" si="1247"/>
        <v/>
      </c>
      <c r="AHC452" s="39" t="str">
        <f t="shared" si="1265"/>
        <v/>
      </c>
      <c r="AHD452" s="36" t="str">
        <f t="shared" si="1266"/>
        <v/>
      </c>
      <c r="AHE452" s="36" t="str">
        <f t="shared" si="1248"/>
        <v/>
      </c>
      <c r="AHF452" s="39" t="str">
        <f t="shared" si="1267"/>
        <v/>
      </c>
      <c r="AHG452" s="36" t="str">
        <f t="shared" si="1268"/>
        <v/>
      </c>
      <c r="AHH452" s="36" t="str">
        <f t="shared" si="1249"/>
        <v/>
      </c>
      <c r="AHI452" s="39" t="str">
        <f t="shared" si="1269"/>
        <v/>
      </c>
      <c r="AHJ452" s="36" t="str">
        <f t="shared" si="1270"/>
        <v/>
      </c>
      <c r="AHK452" s="36" t="str">
        <f t="shared" si="1250"/>
        <v/>
      </c>
      <c r="AHL452" s="39" t="str">
        <f t="shared" si="1271"/>
        <v/>
      </c>
      <c r="AHM452" s="36" t="str">
        <f t="shared" si="1272"/>
        <v/>
      </c>
      <c r="AHN452" s="36" t="str">
        <f t="shared" si="1251"/>
        <v/>
      </c>
      <c r="AHO452" s="39" t="str">
        <f t="shared" si="1273"/>
        <v/>
      </c>
    </row>
    <row r="453" spans="1:918" s="32" customFormat="1" x14ac:dyDescent="0.25">
      <c r="A453" s="31" t="s">
        <v>56</v>
      </c>
      <c r="C453" s="33"/>
      <c r="D453" s="33"/>
      <c r="E453" s="33"/>
      <c r="F453" s="34"/>
      <c r="G453" s="33"/>
      <c r="H453" s="33"/>
      <c r="I453" s="33"/>
      <c r="J453" s="34"/>
      <c r="K453" s="33"/>
      <c r="L453" s="33"/>
      <c r="M453" s="33"/>
      <c r="N453" s="34"/>
      <c r="O453" s="33"/>
      <c r="P453" s="33"/>
      <c r="Q453" s="33"/>
      <c r="R453" s="34"/>
      <c r="S453" s="33"/>
      <c r="T453" s="33"/>
      <c r="U453" s="33"/>
      <c r="V453" s="34"/>
      <c r="W453" s="33"/>
      <c r="X453" s="33"/>
      <c r="Y453" s="33"/>
      <c r="Z453" s="34"/>
      <c r="AA453" s="33"/>
      <c r="AB453" s="33"/>
      <c r="AC453" s="33"/>
      <c r="AD453" s="34"/>
      <c r="AE453" s="33"/>
      <c r="AF453" s="33"/>
      <c r="AG453" s="33"/>
      <c r="AH453" s="34"/>
      <c r="AI453" s="33"/>
      <c r="AJ453" s="33"/>
      <c r="AK453" s="33"/>
      <c r="AL453" s="34"/>
      <c r="AM453" s="33"/>
      <c r="AN453" s="33"/>
      <c r="AO453" s="33"/>
      <c r="AP453" s="34"/>
      <c r="AQ453" s="33"/>
      <c r="AR453" s="33"/>
      <c r="AS453" s="33"/>
      <c r="AT453" s="34"/>
      <c r="AU453" s="33"/>
      <c r="AV453" s="33"/>
      <c r="AW453" s="33"/>
      <c r="AX453" s="34"/>
      <c r="AY453" s="33"/>
      <c r="AZ453" s="33"/>
      <c r="BA453" s="33"/>
      <c r="BB453" s="34"/>
      <c r="BC453" s="33"/>
      <c r="BD453" s="33"/>
      <c r="BE453" s="33"/>
      <c r="BF453" s="34"/>
      <c r="BG453" s="33"/>
      <c r="BH453" s="33"/>
      <c r="BI453" s="33"/>
      <c r="BJ453" s="34"/>
      <c r="BK453" s="33"/>
      <c r="BL453" s="33"/>
      <c r="BM453" s="33"/>
      <c r="BN453" s="34"/>
      <c r="BO453" s="33"/>
      <c r="BP453" s="33"/>
      <c r="BQ453" s="33"/>
      <c r="BR453" s="34"/>
      <c r="BS453" s="33"/>
      <c r="BT453" s="33"/>
      <c r="BU453" s="33"/>
      <c r="BV453" s="34"/>
      <c r="BW453" s="33"/>
      <c r="BX453" s="33"/>
      <c r="BY453" s="33"/>
      <c r="BZ453" s="34"/>
      <c r="CA453" s="33"/>
      <c r="CB453" s="33"/>
      <c r="CC453" s="33"/>
      <c r="CD453" s="34"/>
      <c r="CE453" s="33"/>
      <c r="CF453" s="33"/>
      <c r="CG453" s="33"/>
      <c r="CH453" s="34"/>
      <c r="CI453" s="33"/>
      <c r="CJ453" s="33"/>
      <c r="CK453" s="33"/>
      <c r="CL453" s="34"/>
      <c r="CM453" s="33"/>
      <c r="CN453" s="33"/>
      <c r="CO453" s="33"/>
      <c r="CP453" s="34"/>
      <c r="CQ453" s="33"/>
      <c r="CR453" s="33"/>
      <c r="CS453" s="33"/>
      <c r="CT453" s="34"/>
      <c r="CU453" s="33"/>
      <c r="CV453" s="33"/>
      <c r="CW453" s="33"/>
      <c r="CX453" s="34"/>
      <c r="CY453" s="33"/>
      <c r="CZ453" s="33"/>
      <c r="DA453" s="33"/>
      <c r="DB453" s="34"/>
      <c r="DC453" s="33"/>
      <c r="DD453" s="33"/>
      <c r="DE453" s="33"/>
      <c r="DF453" s="34"/>
      <c r="DG453" s="33"/>
      <c r="DH453" s="33"/>
      <c r="DI453" s="33"/>
      <c r="DJ453" s="34"/>
      <c r="DK453" s="33"/>
      <c r="DL453" s="33"/>
      <c r="DM453" s="33"/>
      <c r="DN453" s="34"/>
      <c r="DO453" s="33"/>
      <c r="DP453" s="33"/>
      <c r="DQ453" s="33"/>
      <c r="DR453" s="34"/>
      <c r="DS453" s="33"/>
      <c r="DT453" s="33"/>
      <c r="DU453" s="33"/>
      <c r="DV453" s="34"/>
      <c r="DW453" s="33"/>
      <c r="DX453" s="33"/>
      <c r="DY453" s="33"/>
      <c r="DZ453" s="34"/>
      <c r="EA453" s="33"/>
      <c r="EB453" s="33"/>
      <c r="EC453" s="33"/>
      <c r="ED453" s="34"/>
      <c r="EE453" s="33"/>
      <c r="EF453" s="33"/>
      <c r="EG453" s="33"/>
      <c r="EH453" s="34"/>
      <c r="EI453" s="33"/>
      <c r="EJ453" s="33"/>
      <c r="EK453" s="33"/>
      <c r="EL453" s="34"/>
      <c r="EM453" s="33"/>
      <c r="EN453" s="33"/>
      <c r="EO453" s="33"/>
      <c r="EP453" s="34"/>
      <c r="EQ453" s="33"/>
      <c r="ER453" s="33"/>
      <c r="ES453" s="33"/>
      <c r="ET453" s="34"/>
      <c r="EU453" s="33"/>
      <c r="EV453" s="33"/>
      <c r="EW453" s="33"/>
      <c r="EX453" s="34"/>
      <c r="EY453" s="33"/>
      <c r="EZ453" s="33"/>
      <c r="FA453" s="33"/>
      <c r="FB453" s="34"/>
      <c r="FC453" s="33"/>
      <c r="FD453" s="33"/>
      <c r="FE453" s="33"/>
      <c r="FF453" s="34"/>
      <c r="FG453" s="33"/>
      <c r="FH453" s="33"/>
      <c r="FI453" s="33"/>
      <c r="FJ453" s="34"/>
      <c r="FK453" s="33"/>
      <c r="FL453" s="33"/>
      <c r="FM453" s="33"/>
      <c r="FN453" s="34"/>
      <c r="FO453" s="33"/>
      <c r="FP453" s="33"/>
      <c r="FQ453" s="33"/>
      <c r="FR453" s="34"/>
      <c r="FS453" s="33"/>
      <c r="FT453" s="33"/>
      <c r="FU453" s="33"/>
      <c r="FV453" s="34"/>
      <c r="FW453" s="33"/>
      <c r="FX453" s="33"/>
      <c r="FY453" s="33"/>
      <c r="FZ453" s="34"/>
      <c r="GA453" s="33"/>
      <c r="GB453" s="33"/>
      <c r="GC453" s="33"/>
      <c r="GD453" s="34"/>
      <c r="GE453" s="33"/>
      <c r="GF453" s="33"/>
      <c r="GG453" s="33"/>
      <c r="GH453" s="34"/>
      <c r="GI453" s="33"/>
      <c r="GJ453" s="33"/>
      <c r="GK453" s="33"/>
      <c r="GL453" s="34"/>
      <c r="GM453" s="33"/>
      <c r="GN453" s="33"/>
      <c r="GO453" s="33"/>
      <c r="GP453" s="34"/>
      <c r="GQ453" s="33"/>
      <c r="GR453" s="33"/>
      <c r="GS453" s="33"/>
      <c r="GT453" s="34"/>
      <c r="GU453" s="33"/>
      <c r="GV453" s="33"/>
      <c r="GW453" s="33"/>
      <c r="GX453" s="34"/>
      <c r="GY453" s="33"/>
      <c r="GZ453" s="33"/>
      <c r="HA453" s="33"/>
      <c r="HB453" s="34"/>
      <c r="HC453" s="33"/>
      <c r="HD453" s="33"/>
      <c r="HE453" s="33"/>
      <c r="HF453" s="34"/>
      <c r="HG453" s="33"/>
      <c r="HH453" s="33"/>
      <c r="HI453" s="33"/>
      <c r="HJ453" s="34"/>
      <c r="HK453" s="33"/>
      <c r="HL453" s="33"/>
      <c r="HM453" s="33"/>
      <c r="HN453" s="34"/>
      <c r="HO453" s="33"/>
      <c r="HP453" s="33"/>
      <c r="HQ453" s="33"/>
      <c r="HR453" s="34"/>
      <c r="HS453" s="33"/>
      <c r="HT453" s="33"/>
      <c r="HU453" s="33"/>
      <c r="HV453" s="34"/>
      <c r="HW453" s="33"/>
      <c r="HX453" s="33"/>
      <c r="HY453" s="33"/>
      <c r="HZ453" s="34"/>
      <c r="IA453" s="33"/>
      <c r="IB453" s="33"/>
      <c r="IC453" s="33"/>
      <c r="ID453" s="34"/>
      <c r="IE453" s="33"/>
      <c r="IF453" s="33"/>
      <c r="IG453" s="33"/>
      <c r="IH453" s="34"/>
      <c r="II453" s="33"/>
      <c r="IJ453" s="33"/>
      <c r="IK453" s="33"/>
      <c r="IL453" s="34"/>
      <c r="IM453" s="33"/>
      <c r="IN453" s="33"/>
      <c r="IO453" s="33"/>
      <c r="IP453" s="34"/>
      <c r="IQ453" s="33"/>
      <c r="IR453" s="33"/>
      <c r="IS453" s="33"/>
      <c r="IT453" s="34"/>
      <c r="IU453" s="33"/>
      <c r="IV453" s="33"/>
      <c r="IW453" s="33"/>
      <c r="IX453" s="34"/>
      <c r="IY453" s="33"/>
      <c r="IZ453" s="33"/>
      <c r="JA453" s="33"/>
      <c r="JB453" s="34"/>
      <c r="JC453" s="33"/>
      <c r="JD453" s="33"/>
      <c r="JE453" s="33"/>
      <c r="JF453" s="34"/>
      <c r="JG453" s="33"/>
      <c r="JH453" s="33"/>
      <c r="JI453" s="33"/>
      <c r="JJ453" s="34"/>
      <c r="JK453" s="33"/>
      <c r="JL453" s="33"/>
      <c r="JM453" s="33"/>
      <c r="JN453" s="34"/>
      <c r="JO453" s="33"/>
      <c r="JP453" s="33"/>
      <c r="JQ453" s="33"/>
      <c r="JR453" s="34"/>
      <c r="JS453" s="33"/>
      <c r="JT453" s="33"/>
      <c r="JU453" s="33"/>
      <c r="JV453" s="34"/>
      <c r="JW453" s="33"/>
      <c r="JX453" s="33"/>
      <c r="JY453" s="33"/>
      <c r="JZ453" s="34"/>
      <c r="KA453" s="33"/>
      <c r="KB453" s="33"/>
      <c r="KC453" s="33"/>
      <c r="KD453" s="34"/>
      <c r="KE453" s="33"/>
      <c r="KF453" s="33"/>
      <c r="KG453" s="33"/>
      <c r="KH453" s="34"/>
      <c r="KI453" s="33"/>
      <c r="KJ453" s="33"/>
      <c r="KK453" s="33"/>
      <c r="KL453" s="34"/>
      <c r="KM453" s="33"/>
      <c r="KN453" s="33"/>
      <c r="KO453" s="33"/>
      <c r="KP453" s="34"/>
      <c r="KQ453" s="33"/>
      <c r="KR453" s="33"/>
      <c r="KS453" s="33"/>
      <c r="KT453" s="34"/>
      <c r="KU453" s="33"/>
      <c r="KV453" s="33"/>
      <c r="KW453" s="33"/>
      <c r="KX453" s="34"/>
      <c r="KY453" s="33"/>
      <c r="KZ453" s="33"/>
      <c r="LA453" s="33"/>
      <c r="LB453" s="34"/>
      <c r="LC453" s="33"/>
      <c r="LD453" s="33"/>
      <c r="LE453" s="33"/>
      <c r="LF453" s="34"/>
      <c r="LG453" s="33"/>
      <c r="LH453" s="33"/>
      <c r="LI453" s="33"/>
      <c r="LJ453" s="34"/>
      <c r="LK453" s="33"/>
      <c r="LL453" s="33"/>
      <c r="LM453" s="33"/>
      <c r="LN453" s="34"/>
      <c r="LO453" s="33"/>
      <c r="LP453" s="33"/>
      <c r="LQ453" s="33"/>
      <c r="LR453" s="34"/>
      <c r="LS453" s="33"/>
      <c r="LT453" s="33"/>
      <c r="LU453" s="33"/>
      <c r="LV453" s="34"/>
      <c r="LW453" s="33"/>
      <c r="LX453" s="33"/>
      <c r="LY453" s="33"/>
      <c r="LZ453" s="34"/>
      <c r="MA453" s="33"/>
      <c r="MB453" s="33"/>
      <c r="MC453" s="33"/>
      <c r="MD453" s="34"/>
      <c r="ME453" s="33"/>
      <c r="MF453" s="33"/>
      <c r="MG453" s="33"/>
      <c r="MH453" s="34"/>
      <c r="MI453" s="33"/>
      <c r="MJ453" s="33"/>
      <c r="MK453" s="33"/>
      <c r="ML453" s="34"/>
      <c r="MM453" s="33"/>
      <c r="MN453" s="33"/>
      <c r="MO453" s="33"/>
      <c r="MP453" s="34"/>
      <c r="MQ453" s="33"/>
      <c r="MR453" s="33"/>
      <c r="MS453" s="33"/>
      <c r="MT453" s="34"/>
      <c r="MU453" s="33"/>
      <c r="MV453" s="33"/>
      <c r="MW453" s="33"/>
      <c r="MX453" s="34"/>
      <c r="MY453" s="33"/>
      <c r="MZ453" s="33"/>
      <c r="NA453" s="33"/>
      <c r="NB453" s="34"/>
      <c r="NC453" s="33"/>
      <c r="ND453" s="33"/>
      <c r="NE453" s="33"/>
      <c r="NF453" s="34"/>
      <c r="NG453" s="33"/>
      <c r="NH453" s="33"/>
      <c r="NI453" s="33"/>
      <c r="NJ453" s="34"/>
      <c r="NK453" s="33"/>
      <c r="NL453" s="33"/>
      <c r="NM453" s="33"/>
      <c r="NN453" s="34"/>
      <c r="NO453" s="33"/>
      <c r="NP453" s="33"/>
      <c r="NQ453" s="33"/>
      <c r="NR453" s="34"/>
      <c r="NS453" s="33"/>
      <c r="NT453" s="33"/>
      <c r="NU453" s="33"/>
      <c r="NV453" s="34"/>
      <c r="NW453" s="33"/>
      <c r="NX453" s="33"/>
      <c r="NY453" s="33"/>
      <c r="NZ453" s="34"/>
      <c r="OA453" s="33"/>
      <c r="OB453" s="33"/>
      <c r="OC453" s="33"/>
      <c r="OD453" s="34"/>
      <c r="OE453" s="33"/>
      <c r="OF453" s="33"/>
      <c r="OG453" s="33"/>
      <c r="OH453" s="34"/>
      <c r="OI453" s="33"/>
      <c r="OJ453" s="33"/>
      <c r="OK453" s="33"/>
      <c r="OL453" s="34"/>
      <c r="OM453" s="33"/>
      <c r="ON453" s="33"/>
      <c r="OO453" s="33"/>
      <c r="OP453" s="34"/>
      <c r="OQ453" s="33"/>
      <c r="OR453" s="33"/>
      <c r="OS453" s="33"/>
      <c r="OT453" s="34"/>
      <c r="OU453" s="33"/>
      <c r="OV453" s="33"/>
      <c r="OW453" s="33"/>
      <c r="OX453" s="34"/>
      <c r="OY453" s="33"/>
      <c r="OZ453" s="33"/>
      <c r="PA453" s="33"/>
      <c r="PB453" s="34"/>
      <c r="PC453" s="33"/>
      <c r="PD453" s="33"/>
      <c r="PE453" s="33"/>
      <c r="PF453" s="34"/>
      <c r="PG453" s="33"/>
      <c r="PH453" s="33"/>
      <c r="PI453" s="33"/>
      <c r="PJ453" s="34"/>
      <c r="PK453" s="33"/>
      <c r="PL453" s="33"/>
      <c r="PM453" s="33"/>
      <c r="PN453" s="34"/>
      <c r="PO453" s="33"/>
      <c r="PP453" s="33"/>
      <c r="PQ453" s="33"/>
      <c r="PR453" s="34"/>
      <c r="PS453" s="33"/>
      <c r="PT453" s="33"/>
      <c r="PU453" s="33"/>
      <c r="PV453" s="34"/>
      <c r="PW453" s="33"/>
      <c r="PX453" s="33"/>
      <c r="PY453" s="33"/>
      <c r="PZ453" s="34"/>
      <c r="QA453" s="33"/>
      <c r="QB453" s="33"/>
      <c r="QC453" s="33"/>
      <c r="QD453" s="34"/>
      <c r="QE453" s="33"/>
      <c r="QF453" s="33"/>
      <c r="QG453" s="33"/>
      <c r="QH453" s="34"/>
      <c r="QI453" s="33"/>
      <c r="QJ453" s="33"/>
      <c r="QK453" s="33"/>
      <c r="QL453" s="34"/>
      <c r="QM453" s="33"/>
      <c r="QN453" s="33"/>
      <c r="QO453" s="33"/>
      <c r="QP453" s="34"/>
      <c r="QQ453" s="33"/>
      <c r="QR453" s="33"/>
      <c r="QS453" s="33"/>
      <c r="QT453" s="34"/>
      <c r="QU453" s="33"/>
      <c r="QV453" s="33"/>
      <c r="QW453" s="33"/>
      <c r="QX453" s="34"/>
      <c r="QY453" s="33"/>
      <c r="QZ453" s="33"/>
      <c r="RA453" s="33"/>
      <c r="RB453" s="34"/>
      <c r="RC453" s="33"/>
      <c r="RD453" s="33"/>
      <c r="RE453" s="33"/>
      <c r="RF453" s="34"/>
      <c r="RG453" s="33"/>
      <c r="RH453" s="33"/>
      <c r="RI453" s="33"/>
      <c r="RJ453" s="34"/>
      <c r="RK453" s="33"/>
      <c r="RL453" s="33"/>
      <c r="RM453" s="33"/>
      <c r="RN453" s="34"/>
      <c r="RO453" s="33"/>
      <c r="RP453" s="33"/>
      <c r="RQ453" s="33"/>
      <c r="RR453" s="34"/>
      <c r="RS453" s="33"/>
      <c r="RT453" s="33"/>
      <c r="RU453" s="33"/>
      <c r="RV453" s="34"/>
      <c r="RW453" s="33"/>
      <c r="RX453" s="33"/>
      <c r="RY453" s="33"/>
      <c r="RZ453" s="34"/>
      <c r="SA453" s="33"/>
      <c r="SB453" s="33"/>
      <c r="SC453" s="33"/>
      <c r="SD453" s="34"/>
      <c r="SE453" s="33"/>
      <c r="SF453" s="33"/>
      <c r="SG453" s="33"/>
      <c r="SH453" s="34"/>
      <c r="SI453" s="33"/>
      <c r="SJ453" s="33"/>
      <c r="SK453" s="33"/>
      <c r="SL453" s="34"/>
      <c r="SM453" s="33"/>
      <c r="SN453" s="33"/>
      <c r="SO453" s="33"/>
      <c r="SP453" s="34"/>
      <c r="SQ453" s="33"/>
      <c r="SR453" s="33"/>
      <c r="SS453" s="33"/>
      <c r="ST453" s="34"/>
      <c r="SU453" s="33"/>
      <c r="SV453" s="33"/>
      <c r="SW453" s="33"/>
      <c r="SX453" s="34"/>
      <c r="SY453" s="33"/>
      <c r="SZ453" s="33"/>
      <c r="TA453" s="33"/>
      <c r="TB453" s="34"/>
      <c r="TC453" s="33"/>
      <c r="TD453" s="33"/>
      <c r="TE453" s="33"/>
      <c r="TF453" s="34"/>
      <c r="TG453" s="33"/>
      <c r="TH453" s="33"/>
      <c r="TI453" s="33"/>
      <c r="TJ453" s="34"/>
      <c r="TK453" s="33"/>
      <c r="TL453" s="33"/>
      <c r="TM453" s="33"/>
      <c r="TN453" s="34"/>
      <c r="TO453" s="33"/>
      <c r="TP453" s="33"/>
      <c r="TQ453" s="33"/>
      <c r="TR453" s="34"/>
      <c r="TS453" s="33"/>
      <c r="TT453" s="33"/>
      <c r="TU453" s="33"/>
      <c r="TV453" s="34"/>
      <c r="TW453" s="33"/>
      <c r="TX453" s="33"/>
      <c r="TY453" s="33"/>
      <c r="TZ453" s="34"/>
      <c r="UA453" s="33"/>
      <c r="UB453" s="33"/>
      <c r="UC453" s="33"/>
      <c r="UD453" s="34"/>
      <c r="UE453" s="33"/>
      <c r="UF453" s="33"/>
      <c r="UG453" s="33"/>
      <c r="UH453" s="34"/>
      <c r="UI453" s="33"/>
      <c r="UJ453" s="33"/>
      <c r="UK453" s="33"/>
      <c r="UL453" s="34"/>
      <c r="UM453" s="33"/>
      <c r="UN453" s="33"/>
      <c r="UO453" s="33"/>
      <c r="UP453" s="34"/>
      <c r="UQ453" s="33"/>
      <c r="UR453" s="33"/>
      <c r="US453" s="33"/>
      <c r="UT453" s="34"/>
      <c r="UU453" s="33"/>
      <c r="UV453" s="33"/>
      <c r="UW453" s="33"/>
      <c r="UX453" s="34"/>
      <c r="UY453" s="33"/>
      <c r="UZ453" s="33"/>
      <c r="VA453" s="33"/>
      <c r="VB453" s="34"/>
      <c r="VC453" s="33"/>
      <c r="VD453" s="33"/>
      <c r="VE453" s="33"/>
      <c r="VF453" s="34"/>
      <c r="VG453" s="33"/>
      <c r="VH453" s="33"/>
      <c r="VI453" s="33"/>
      <c r="VJ453" s="34"/>
      <c r="VK453" s="33"/>
      <c r="VL453" s="33"/>
      <c r="VM453" s="33"/>
      <c r="VN453" s="34"/>
      <c r="VO453" s="33"/>
      <c r="VP453" s="33"/>
      <c r="VQ453" s="33"/>
      <c r="VR453" s="34"/>
      <c r="VS453" s="33"/>
      <c r="VT453" s="33"/>
      <c r="VU453" s="33"/>
      <c r="VV453" s="34"/>
      <c r="VW453" s="33"/>
      <c r="VX453" s="33"/>
      <c r="VY453" s="33"/>
      <c r="VZ453" s="34"/>
      <c r="WA453" s="33"/>
      <c r="WB453" s="33"/>
      <c r="WC453" s="33"/>
      <c r="WD453" s="34"/>
      <c r="WE453" s="33"/>
      <c r="WF453" s="33"/>
      <c r="WG453" s="33"/>
      <c r="WH453" s="34"/>
      <c r="WI453" s="33"/>
      <c r="WJ453" s="33"/>
      <c r="WK453" s="33"/>
      <c r="WL453" s="34"/>
      <c r="WM453" s="33"/>
      <c r="WN453" s="33"/>
      <c r="WO453" s="33"/>
      <c r="WP453" s="34"/>
      <c r="WQ453" s="33"/>
      <c r="WR453" s="33"/>
      <c r="WS453" s="33"/>
      <c r="WT453" s="34"/>
      <c r="WU453" s="33"/>
      <c r="WV453" s="33"/>
      <c r="WW453" s="33"/>
      <c r="WX453" s="34"/>
      <c r="WY453" s="33"/>
      <c r="WZ453" s="33"/>
      <c r="XA453" s="33"/>
      <c r="XB453" s="34"/>
      <c r="XC453" s="33"/>
      <c r="XD453" s="33"/>
      <c r="XE453" s="33"/>
      <c r="XF453" s="34"/>
      <c r="XG453" s="33"/>
      <c r="XH453" s="33"/>
      <c r="XI453" s="33"/>
      <c r="XJ453" s="34"/>
      <c r="XK453" s="33"/>
      <c r="XL453" s="33"/>
      <c r="XM453" s="33"/>
      <c r="XN453" s="34"/>
      <c r="XO453" s="33"/>
      <c r="XP453" s="33"/>
      <c r="XQ453" s="33"/>
      <c r="XR453" s="34"/>
      <c r="XS453" s="33"/>
      <c r="XT453" s="33"/>
      <c r="XU453" s="33"/>
      <c r="XV453" s="34"/>
      <c r="XW453" s="33"/>
      <c r="XX453" s="33"/>
      <c r="XY453" s="33"/>
      <c r="XZ453" s="34"/>
      <c r="YA453" s="33"/>
      <c r="YB453" s="33"/>
      <c r="YC453" s="33"/>
      <c r="YD453" s="34"/>
      <c r="YE453" s="33"/>
      <c r="YF453" s="33"/>
      <c r="YG453" s="33"/>
      <c r="YH453" s="34"/>
      <c r="YI453" s="33"/>
      <c r="YJ453" s="33"/>
      <c r="YK453" s="33"/>
      <c r="YL453" s="34"/>
      <c r="YM453" s="33"/>
      <c r="YN453" s="33"/>
      <c r="YO453" s="33"/>
      <c r="YP453" s="34"/>
      <c r="YQ453" s="33"/>
      <c r="YR453" s="33"/>
      <c r="YS453" s="33"/>
      <c r="YT453" s="34"/>
      <c r="YU453" s="33"/>
      <c r="YV453" s="33"/>
      <c r="YW453" s="33"/>
      <c r="YX453" s="34"/>
      <c r="YY453" s="33"/>
      <c r="YZ453" s="33"/>
      <c r="ZA453" s="33"/>
      <c r="ZB453" s="34"/>
      <c r="ZC453" s="33"/>
      <c r="ZD453" s="33"/>
      <c r="ZE453" s="33"/>
      <c r="ZF453" s="34"/>
      <c r="ZG453" s="33"/>
      <c r="ZH453" s="33"/>
      <c r="ZI453" s="33"/>
      <c r="ZJ453" s="34"/>
      <c r="ZK453" s="33"/>
      <c r="ZL453" s="33"/>
      <c r="ZM453" s="33"/>
      <c r="ZN453" s="34"/>
      <c r="ZO453" s="33"/>
      <c r="ZP453" s="33"/>
      <c r="ZQ453" s="33"/>
      <c r="ZR453" s="34"/>
      <c r="ZS453" s="33"/>
      <c r="ZT453" s="33"/>
      <c r="ZU453" s="33"/>
      <c r="ZV453" s="34"/>
      <c r="ZW453" s="33"/>
      <c r="ZX453" s="33"/>
      <c r="ZY453" s="33"/>
      <c r="ZZ453" s="34"/>
      <c r="AAA453" s="33"/>
      <c r="AAB453" s="33"/>
      <c r="AAC453" s="33"/>
      <c r="AAD453" s="34"/>
      <c r="AAE453" s="33"/>
      <c r="AAF453" s="33"/>
      <c r="AAG453" s="33"/>
      <c r="AAH453" s="34"/>
      <c r="AAI453" s="33"/>
      <c r="AAJ453" s="33"/>
      <c r="AAK453" s="33"/>
      <c r="AAL453" s="34"/>
      <c r="AAM453" s="33"/>
      <c r="AAN453" s="33"/>
      <c r="AAO453" s="33"/>
      <c r="AAP453" s="34"/>
      <c r="AAQ453" s="33"/>
      <c r="AAR453" s="33"/>
      <c r="AAS453" s="33"/>
      <c r="AAT453" s="34"/>
      <c r="AAU453" s="33"/>
      <c r="AAV453" s="33"/>
      <c r="AAW453" s="33"/>
      <c r="AAX453" s="34"/>
      <c r="AAY453" s="33"/>
      <c r="AAZ453" s="33"/>
      <c r="ABA453" s="33"/>
      <c r="ABB453" s="34"/>
      <c r="ABC453" s="33"/>
      <c r="ABD453" s="33"/>
      <c r="ABE453" s="33"/>
      <c r="ABF453" s="34"/>
      <c r="ABG453" s="33"/>
      <c r="ABH453" s="33"/>
      <c r="ABI453" s="33"/>
      <c r="ABJ453" s="34"/>
      <c r="ABK453" s="33"/>
      <c r="ABL453" s="33"/>
      <c r="ABM453" s="33"/>
      <c r="ABN453" s="34"/>
      <c r="ABO453" s="33"/>
      <c r="ABP453" s="33"/>
      <c r="ABQ453" s="33"/>
      <c r="ABR453" s="34"/>
      <c r="ABS453" s="33"/>
      <c r="ABT453" s="33"/>
      <c r="ABU453" s="33"/>
      <c r="ABV453" s="34"/>
      <c r="ABW453" s="33"/>
      <c r="ABX453" s="33"/>
      <c r="ABY453" s="33"/>
      <c r="ABZ453" s="34"/>
      <c r="ACA453" s="33"/>
      <c r="ACB453" s="33"/>
      <c r="ACC453" s="33"/>
      <c r="ACD453" s="34"/>
      <c r="ACE453" s="33"/>
      <c r="ACF453" s="33"/>
      <c r="ACG453" s="33"/>
      <c r="ACH453" s="34"/>
      <c r="ACI453" s="33"/>
      <c r="ACJ453" s="33"/>
      <c r="ACK453" s="33"/>
      <c r="ACL453" s="34"/>
      <c r="ACM453" s="33"/>
      <c r="ACN453" s="33"/>
      <c r="ACO453" s="33"/>
      <c r="ACP453" s="34"/>
      <c r="ACQ453" s="33"/>
      <c r="ACR453" s="33"/>
      <c r="ACS453" s="33"/>
      <c r="ACT453" s="34"/>
      <c r="ACU453" s="33"/>
      <c r="ACV453" s="33"/>
      <c r="ACW453" s="33"/>
      <c r="ACX453" s="34"/>
      <c r="ACY453" s="33"/>
      <c r="ACZ453" s="33"/>
      <c r="ADA453" s="33"/>
      <c r="ADB453" s="34"/>
      <c r="ADC453" s="33"/>
      <c r="ADD453" s="33"/>
      <c r="ADE453" s="33"/>
      <c r="ADF453" s="34"/>
      <c r="ADG453" s="33"/>
      <c r="ADH453" s="33"/>
      <c r="ADI453" s="33"/>
      <c r="ADJ453" s="34"/>
      <c r="ADK453" s="33"/>
      <c r="ADL453" s="33"/>
      <c r="ADM453" s="33"/>
      <c r="ADN453" s="34"/>
      <c r="ADO453" s="33"/>
      <c r="ADP453" s="33"/>
      <c r="ADQ453" s="33"/>
      <c r="ADR453" s="34"/>
      <c r="ADS453" s="33"/>
      <c r="ADT453" s="33"/>
      <c r="ADU453" s="33"/>
      <c r="ADV453" s="34"/>
      <c r="ADW453" s="33"/>
      <c r="ADX453" s="33"/>
      <c r="ADY453" s="33"/>
      <c r="ADZ453" s="34"/>
      <c r="AEA453" s="33"/>
      <c r="AEB453" s="33"/>
      <c r="AEC453" s="33"/>
      <c r="AED453" s="34"/>
      <c r="AEE453" s="33"/>
      <c r="AEF453" s="33"/>
      <c r="AEG453" s="33"/>
      <c r="AEH453" s="34"/>
      <c r="AEI453" s="33"/>
      <c r="AEJ453" s="33"/>
      <c r="AEK453" s="33"/>
      <c r="AEL453" s="34"/>
      <c r="AEM453" s="33"/>
      <c r="AEN453" s="33"/>
      <c r="AEO453" s="33"/>
      <c r="AEP453" s="34"/>
      <c r="AEQ453" s="33"/>
      <c r="AER453" s="33"/>
      <c r="AES453" s="33"/>
      <c r="AET453" s="34"/>
      <c r="AEU453" s="33"/>
      <c r="AEV453" s="33"/>
      <c r="AEW453" s="33"/>
      <c r="AEX453" s="34"/>
      <c r="AEY453" s="33"/>
      <c r="AEZ453" s="33"/>
      <c r="AFA453" s="33"/>
      <c r="AFB453" s="34"/>
      <c r="AFC453" s="33"/>
      <c r="AFD453" s="33"/>
      <c r="AFE453" s="33"/>
      <c r="AFF453" s="34"/>
      <c r="AFG453" s="33"/>
      <c r="AFH453" s="33"/>
      <c r="AFI453" s="33"/>
      <c r="AFJ453" s="34"/>
      <c r="AFK453" s="33"/>
      <c r="AFL453" s="33"/>
      <c r="AFM453" s="33"/>
      <c r="AFN453" s="34"/>
      <c r="AFO453" s="33"/>
      <c r="AFP453" s="33"/>
      <c r="AFQ453" s="33"/>
      <c r="AFR453" s="34"/>
      <c r="AFS453" s="33"/>
      <c r="AFT453" s="33"/>
      <c r="AFU453" s="33"/>
      <c r="AFV453" s="34"/>
      <c r="AFW453" s="33"/>
      <c r="AFX453" s="33"/>
      <c r="AFY453" s="33"/>
      <c r="AFZ453" s="34"/>
      <c r="AGA453" s="33"/>
      <c r="AGB453" s="33"/>
      <c r="AGC453" s="33"/>
      <c r="AGD453" s="34"/>
      <c r="AGE453" s="33"/>
      <c r="AGF453" s="33"/>
      <c r="AGG453" s="33"/>
      <c r="AGH453" s="33"/>
      <c r="AGI453" s="33"/>
      <c r="AGJ453" s="34"/>
      <c r="AGK453" s="33"/>
      <c r="AGL453" s="33"/>
      <c r="AGM453" s="33"/>
      <c r="AGN453" s="33"/>
      <c r="AGO453" s="34"/>
      <c r="AGP453" s="34"/>
      <c r="AGQ453" s="33"/>
      <c r="AGR453" s="33"/>
      <c r="AGS453" s="33"/>
      <c r="AGT453" s="33"/>
      <c r="AGU453" s="34"/>
      <c r="AGV453" s="34"/>
      <c r="AGW453" s="33"/>
      <c r="AGX453" s="33"/>
      <c r="AGY453" s="33"/>
      <c r="AGZ453" s="33"/>
      <c r="AHA453" s="34"/>
      <c r="AHB453" s="34"/>
      <c r="AHC453" s="33"/>
      <c r="AHD453" s="33"/>
      <c r="AHE453" s="33"/>
      <c r="AHF453" s="33"/>
      <c r="AHG453" s="34"/>
      <c r="AHH453" s="34"/>
      <c r="AHI453" s="33"/>
      <c r="AHJ453" s="33"/>
      <c r="AHK453" s="33"/>
      <c r="AHL453" s="33"/>
      <c r="AHM453" s="34"/>
      <c r="AHN453" s="34"/>
      <c r="AHO453" s="33"/>
      <c r="AHP453" s="33"/>
      <c r="AHQ453" s="33"/>
      <c r="AHR453" s="34"/>
      <c r="AHS453" s="33"/>
      <c r="AHT453" s="33"/>
      <c r="AHU453" s="33"/>
      <c r="AHV453" s="34"/>
      <c r="AHW453" s="33"/>
      <c r="AHX453" s="33"/>
      <c r="AHY453" s="33"/>
      <c r="AHZ453" s="34"/>
      <c r="AIA453" s="33"/>
      <c r="AIB453" s="33"/>
      <c r="AIC453" s="33"/>
      <c r="AID453" s="34"/>
      <c r="AIE453" s="33"/>
      <c r="AIF453" s="33"/>
      <c r="AIG453" s="33"/>
      <c r="AIH453" s="34"/>
    </row>
    <row r="454" spans="1:918" s="5" customFormat="1" outlineLevel="1" x14ac:dyDescent="0.25">
      <c r="A454" s="43">
        <v>1</v>
      </c>
      <c r="B454" s="48" t="s">
        <v>283</v>
      </c>
      <c r="C454" s="37"/>
      <c r="D454" s="35"/>
      <c r="E454" s="35"/>
      <c r="F454" s="35"/>
      <c r="G454" s="38"/>
      <c r="H454" s="38"/>
      <c r="I454" s="38"/>
      <c r="J454" s="38"/>
      <c r="K454" s="57"/>
      <c r="L454" s="57"/>
      <c r="M454" s="57"/>
      <c r="N454" s="57"/>
      <c r="O454" s="57"/>
      <c r="P454" s="57"/>
      <c r="Q454" s="57"/>
      <c r="R454" s="38"/>
      <c r="S454" s="38"/>
      <c r="T454" s="38"/>
      <c r="U454" s="38"/>
      <c r="V454" s="38"/>
      <c r="W454" s="37"/>
      <c r="X454" s="38"/>
      <c r="Y454" s="38"/>
      <c r="Z454" s="38"/>
      <c r="AA454" s="38"/>
      <c r="AB454" s="38" t="s">
        <v>398</v>
      </c>
      <c r="AC454" s="38" t="s">
        <v>398</v>
      </c>
      <c r="AD454" s="38" t="s">
        <v>398</v>
      </c>
      <c r="AE454" s="57" t="s">
        <v>398</v>
      </c>
      <c r="AF454" s="57" t="s">
        <v>398</v>
      </c>
      <c r="AG454" s="57"/>
      <c r="AH454" s="57"/>
      <c r="AI454" s="57" t="s">
        <v>398</v>
      </c>
      <c r="AJ454" s="57" t="s">
        <v>398</v>
      </c>
      <c r="AK454" s="57" t="s">
        <v>398</v>
      </c>
      <c r="AL454" s="38"/>
      <c r="AM454" s="38" t="s">
        <v>398</v>
      </c>
      <c r="AN454" s="38" t="s">
        <v>398</v>
      </c>
      <c r="AO454" s="38"/>
      <c r="AP454" s="38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38"/>
      <c r="BK454" s="90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37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7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7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7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7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7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7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7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7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7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7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7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7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7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7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7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7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7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  <c r="PU454" s="38"/>
      <c r="PV454" s="38"/>
      <c r="PW454" s="38"/>
      <c r="PX454" s="38"/>
      <c r="PY454" s="38"/>
      <c r="PZ454" s="38"/>
      <c r="QA454" s="37"/>
      <c r="QB454" s="38"/>
      <c r="QC454" s="38"/>
      <c r="QD454" s="38"/>
      <c r="QE454" s="38"/>
      <c r="QF454" s="38"/>
      <c r="QG454" s="38"/>
      <c r="QH454" s="38"/>
      <c r="QI454" s="38"/>
      <c r="QJ454" s="38"/>
      <c r="QK454" s="38"/>
      <c r="QL454" s="38"/>
      <c r="QM454" s="38"/>
      <c r="QN454" s="38"/>
      <c r="QO454" s="38"/>
      <c r="QP454" s="38"/>
      <c r="QQ454" s="38"/>
      <c r="QR454" s="38"/>
      <c r="QS454" s="38"/>
      <c r="QT454" s="38"/>
      <c r="QU454" s="37"/>
      <c r="QV454" s="38"/>
      <c r="QW454" s="38"/>
      <c r="QX454" s="38"/>
      <c r="QY454" s="38"/>
      <c r="QZ454" s="38"/>
      <c r="RA454" s="38"/>
      <c r="RB454" s="38"/>
      <c r="RC454" s="38"/>
      <c r="RD454" s="38"/>
      <c r="RE454" s="38"/>
      <c r="RF454" s="38"/>
      <c r="RG454" s="38"/>
      <c r="RH454" s="38"/>
      <c r="RI454" s="38"/>
      <c r="RJ454" s="38"/>
      <c r="RK454" s="38"/>
      <c r="RL454" s="38"/>
      <c r="RM454" s="38"/>
      <c r="RN454" s="38"/>
      <c r="RO454" s="37"/>
      <c r="RP454" s="38"/>
      <c r="RQ454" s="38"/>
      <c r="RR454" s="38"/>
      <c r="RS454" s="38"/>
      <c r="RT454" s="38"/>
      <c r="RU454" s="38"/>
      <c r="RV454" s="38"/>
      <c r="RW454" s="38"/>
      <c r="RX454" s="38"/>
      <c r="RY454" s="38"/>
      <c r="RZ454" s="38"/>
      <c r="SA454" s="38"/>
      <c r="SB454" s="38"/>
      <c r="SC454" s="38"/>
      <c r="SD454" s="38"/>
      <c r="SE454" s="38"/>
      <c r="SF454" s="38"/>
      <c r="SG454" s="38"/>
      <c r="SH454" s="38"/>
      <c r="SI454" s="37"/>
      <c r="SJ454" s="38"/>
      <c r="SK454" s="38"/>
      <c r="SL454" s="38"/>
      <c r="SM454" s="38"/>
      <c r="SN454" s="38"/>
      <c r="SO454" s="38"/>
      <c r="SP454" s="38"/>
      <c r="SQ454" s="38"/>
      <c r="SR454" s="38"/>
      <c r="SS454" s="38"/>
      <c r="ST454" s="38"/>
      <c r="SU454" s="38"/>
      <c r="SV454" s="38"/>
      <c r="SW454" s="38"/>
      <c r="SX454" s="38"/>
      <c r="SY454" s="38"/>
      <c r="SZ454" s="38"/>
      <c r="TA454" s="38"/>
      <c r="TB454" s="38"/>
      <c r="TC454" s="37"/>
      <c r="TD454" s="38"/>
      <c r="TE454" s="38"/>
      <c r="TF454" s="38"/>
      <c r="TG454" s="38"/>
      <c r="TH454" s="38"/>
      <c r="TI454" s="38"/>
      <c r="TJ454" s="38"/>
      <c r="TK454" s="38"/>
      <c r="TL454" s="38"/>
      <c r="TM454" s="38"/>
      <c r="TN454" s="38"/>
      <c r="TO454" s="38"/>
      <c r="TP454" s="38"/>
      <c r="TQ454" s="38"/>
      <c r="TR454" s="38"/>
      <c r="TS454" s="38"/>
      <c r="TT454" s="38"/>
      <c r="TU454" s="38"/>
      <c r="TV454" s="38"/>
      <c r="TW454" s="37"/>
      <c r="TX454" s="38"/>
      <c r="TY454" s="38"/>
      <c r="TZ454" s="38"/>
      <c r="UA454" s="38"/>
      <c r="UB454" s="38"/>
      <c r="UC454" s="38"/>
      <c r="UD454" s="38"/>
      <c r="UE454" s="38"/>
      <c r="UF454" s="38"/>
      <c r="UG454" s="38"/>
      <c r="UH454" s="38"/>
      <c r="UI454" s="38"/>
      <c r="UJ454" s="38"/>
      <c r="UK454" s="38"/>
      <c r="UL454" s="38"/>
      <c r="UM454" s="38"/>
      <c r="UN454" s="38"/>
      <c r="UO454" s="38"/>
      <c r="UP454" s="38"/>
      <c r="UQ454" s="37"/>
      <c r="UR454" s="38"/>
      <c r="US454" s="38"/>
      <c r="UT454" s="38"/>
      <c r="UU454" s="38"/>
      <c r="UV454" s="38"/>
      <c r="UW454" s="38"/>
      <c r="UX454" s="38"/>
      <c r="UY454" s="38"/>
      <c r="UZ454" s="38"/>
      <c r="VA454" s="38"/>
      <c r="VB454" s="38"/>
      <c r="VC454" s="38"/>
      <c r="VD454" s="38"/>
      <c r="VE454" s="38"/>
      <c r="VF454" s="38"/>
      <c r="VG454" s="38"/>
      <c r="VH454" s="38"/>
      <c r="VI454" s="38"/>
      <c r="VJ454" s="38"/>
      <c r="VK454" s="37"/>
      <c r="VL454" s="38"/>
      <c r="VM454" s="38"/>
      <c r="VN454" s="38"/>
      <c r="VO454" s="38"/>
      <c r="VP454" s="38"/>
      <c r="VQ454" s="38"/>
      <c r="VR454" s="38"/>
      <c r="VS454" s="38"/>
      <c r="VT454" s="38"/>
      <c r="VU454" s="38"/>
      <c r="VV454" s="38"/>
      <c r="VW454" s="38"/>
      <c r="VX454" s="38"/>
      <c r="VY454" s="38"/>
      <c r="VZ454" s="38"/>
      <c r="WA454" s="38"/>
      <c r="WB454" s="38"/>
      <c r="WC454" s="38"/>
      <c r="WD454" s="38"/>
      <c r="WE454" s="37"/>
      <c r="WF454" s="38"/>
      <c r="WG454" s="38"/>
      <c r="WH454" s="38"/>
      <c r="WI454" s="38"/>
      <c r="WJ454" s="38"/>
      <c r="WK454" s="38"/>
      <c r="WL454" s="38"/>
      <c r="WM454" s="38"/>
      <c r="WN454" s="38"/>
      <c r="WO454" s="38"/>
      <c r="WP454" s="38"/>
      <c r="WQ454" s="38"/>
      <c r="WR454" s="38"/>
      <c r="WS454" s="38"/>
      <c r="WT454" s="38"/>
      <c r="WU454" s="38"/>
      <c r="WV454" s="38"/>
      <c r="WW454" s="38"/>
      <c r="WX454" s="38"/>
      <c r="WY454" s="37"/>
      <c r="WZ454" s="38"/>
      <c r="XA454" s="38"/>
      <c r="XB454" s="38"/>
      <c r="XC454" s="38"/>
      <c r="XD454" s="38"/>
      <c r="XE454" s="38"/>
      <c r="XF454" s="38"/>
      <c r="XG454" s="38"/>
      <c r="XH454" s="38"/>
      <c r="XI454" s="38"/>
      <c r="XJ454" s="38"/>
      <c r="XK454" s="38"/>
      <c r="XL454" s="38"/>
      <c r="XM454" s="38"/>
      <c r="XN454" s="38"/>
      <c r="XO454" s="38"/>
      <c r="XP454" s="38"/>
      <c r="XQ454" s="38"/>
      <c r="XR454" s="38"/>
      <c r="XS454" s="37"/>
      <c r="XT454" s="38"/>
      <c r="XU454" s="38"/>
      <c r="XV454" s="38"/>
      <c r="XW454" s="38"/>
      <c r="XX454" s="38"/>
      <c r="XY454" s="38"/>
      <c r="XZ454" s="38"/>
      <c r="YA454" s="38"/>
      <c r="YB454" s="38"/>
      <c r="YC454" s="38"/>
      <c r="YD454" s="38"/>
      <c r="YE454" s="38"/>
      <c r="YF454" s="38"/>
      <c r="YG454" s="38"/>
      <c r="YH454" s="38"/>
      <c r="YI454" s="38"/>
      <c r="YJ454" s="38"/>
      <c r="YK454" s="38"/>
      <c r="YL454" s="38"/>
      <c r="YM454" s="37"/>
      <c r="YN454" s="38"/>
      <c r="YO454" s="38"/>
      <c r="YP454" s="38"/>
      <c r="YQ454" s="38"/>
      <c r="YR454" s="38"/>
      <c r="YS454" s="38"/>
      <c r="YT454" s="38"/>
      <c r="YU454" s="38"/>
      <c r="YV454" s="38"/>
      <c r="YW454" s="38"/>
      <c r="YX454" s="38"/>
      <c r="YY454" s="38"/>
      <c r="YZ454" s="38"/>
      <c r="ZA454" s="38"/>
      <c r="ZB454" s="38"/>
      <c r="ZC454" s="38"/>
      <c r="ZD454" s="38"/>
      <c r="ZE454" s="38"/>
      <c r="ZF454" s="38"/>
      <c r="ZG454" s="37"/>
      <c r="ZH454" s="38"/>
      <c r="ZI454" s="38"/>
      <c r="ZJ454" s="38"/>
      <c r="ZK454" s="38"/>
      <c r="ZL454" s="38"/>
      <c r="ZM454" s="38"/>
      <c r="ZN454" s="38"/>
      <c r="ZO454" s="38"/>
      <c r="ZP454" s="38"/>
      <c r="ZQ454" s="38"/>
      <c r="ZR454" s="38"/>
      <c r="ZS454" s="38"/>
      <c r="ZT454" s="38"/>
      <c r="ZU454" s="38"/>
      <c r="ZV454" s="38"/>
      <c r="ZW454" s="38"/>
      <c r="ZX454" s="38"/>
      <c r="ZY454" s="38"/>
      <c r="ZZ454" s="38"/>
      <c r="AAA454" s="37"/>
      <c r="AAB454" s="38"/>
      <c r="AAC454" s="38"/>
      <c r="AAD454" s="38"/>
      <c r="AAE454" s="38"/>
      <c r="AAF454" s="38"/>
      <c r="AAG454" s="38"/>
      <c r="AAH454" s="38"/>
      <c r="AAI454" s="38"/>
      <c r="AAJ454" s="38"/>
      <c r="AAK454" s="38"/>
      <c r="AAL454" s="38"/>
      <c r="AAM454" s="38"/>
      <c r="AAN454" s="38"/>
      <c r="AAO454" s="38"/>
      <c r="AAP454" s="38"/>
      <c r="AAQ454" s="38"/>
      <c r="AAR454" s="38"/>
      <c r="AAS454" s="38"/>
      <c r="AAT454" s="38"/>
      <c r="AAU454" s="37"/>
      <c r="AAV454" s="38"/>
      <c r="AAW454" s="38"/>
      <c r="AAX454" s="38"/>
      <c r="AAY454" s="38"/>
      <c r="AAZ454" s="38"/>
      <c r="ABA454" s="38"/>
      <c r="ABB454" s="38"/>
      <c r="ABC454" s="38"/>
      <c r="ABD454" s="38"/>
      <c r="ABE454" s="38"/>
      <c r="ABF454" s="38"/>
      <c r="ABG454" s="38"/>
      <c r="ABH454" s="38"/>
      <c r="ABI454" s="38"/>
      <c r="ABJ454" s="38"/>
      <c r="ABK454" s="38"/>
      <c r="ABL454" s="38"/>
      <c r="ABM454" s="38"/>
      <c r="ABN454" s="38"/>
      <c r="ABO454" s="37"/>
      <c r="ABP454" s="38"/>
      <c r="ABQ454" s="38"/>
      <c r="ABR454" s="38"/>
      <c r="ABS454" s="38"/>
      <c r="ABT454" s="38"/>
      <c r="ABU454" s="38"/>
      <c r="ABV454" s="38"/>
      <c r="ABW454" s="38"/>
      <c r="ABX454" s="38"/>
      <c r="ABY454" s="38"/>
      <c r="ABZ454" s="38"/>
      <c r="ACA454" s="38"/>
      <c r="ACB454" s="38"/>
      <c r="ACC454" s="38"/>
      <c r="ACD454" s="38"/>
      <c r="ACE454" s="38"/>
      <c r="ACF454" s="38"/>
      <c r="ACG454" s="38"/>
      <c r="ACH454" s="38"/>
      <c r="ACI454" s="37"/>
      <c r="ACJ454" s="38"/>
      <c r="ACK454" s="38"/>
      <c r="ACL454" s="38"/>
      <c r="ACM454" s="38"/>
      <c r="ACN454" s="38"/>
      <c r="ACO454" s="38"/>
      <c r="ACP454" s="38"/>
      <c r="ACQ454" s="38"/>
      <c r="ACR454" s="38"/>
      <c r="ACS454" s="38"/>
      <c r="ACT454" s="38"/>
      <c r="ACU454" s="38"/>
      <c r="ACV454" s="38"/>
      <c r="ACW454" s="38"/>
      <c r="ACX454" s="38"/>
      <c r="ACY454" s="38"/>
      <c r="ACZ454" s="38"/>
      <c r="ADA454" s="38"/>
      <c r="ADB454" s="38"/>
      <c r="ADC454" s="37"/>
      <c r="ADD454" s="38"/>
      <c r="ADE454" s="38"/>
      <c r="ADF454" s="38"/>
      <c r="ADG454" s="38"/>
      <c r="ADH454" s="38"/>
      <c r="ADI454" s="38"/>
      <c r="ADJ454" s="38"/>
      <c r="ADK454" s="38"/>
      <c r="ADL454" s="38"/>
      <c r="ADM454" s="38"/>
      <c r="ADN454" s="38"/>
      <c r="ADO454" s="38"/>
      <c r="ADP454" s="38"/>
      <c r="ADQ454" s="38"/>
      <c r="ADR454" s="38"/>
      <c r="ADS454" s="38"/>
      <c r="ADT454" s="38"/>
      <c r="ADU454" s="38"/>
      <c r="ADV454" s="38"/>
      <c r="ADW454" s="37"/>
      <c r="ADX454" s="38"/>
      <c r="ADY454" s="38"/>
      <c r="ADZ454" s="38"/>
      <c r="AEA454" s="38"/>
      <c r="AEB454" s="38"/>
      <c r="AEC454" s="38"/>
      <c r="AED454" s="38"/>
      <c r="AEE454" s="38"/>
      <c r="AEF454" s="38"/>
      <c r="AEG454" s="38"/>
      <c r="AEH454" s="38"/>
      <c r="AEI454" s="38"/>
      <c r="AEJ454" s="38"/>
      <c r="AEK454" s="38"/>
      <c r="AEL454" s="38"/>
      <c r="AEM454" s="38"/>
      <c r="AEN454" s="38"/>
      <c r="AEO454" s="38"/>
      <c r="AEP454" s="38"/>
      <c r="AEQ454" s="37"/>
      <c r="AER454" s="38"/>
      <c r="AES454" s="38"/>
      <c r="AET454" s="38"/>
      <c r="AEU454" s="38"/>
      <c r="AEV454" s="38"/>
      <c r="AEW454" s="38"/>
      <c r="AEX454" s="38"/>
      <c r="AEY454" s="38"/>
      <c r="AEZ454" s="38"/>
      <c r="AFA454" s="38"/>
      <c r="AFB454" s="38"/>
      <c r="AFC454" s="38"/>
      <c r="AFD454" s="38"/>
      <c r="AFE454" s="38"/>
      <c r="AFF454" s="38"/>
      <c r="AFG454" s="38"/>
      <c r="AFH454" s="38"/>
      <c r="AFI454" s="38"/>
      <c r="AFJ454" s="38"/>
      <c r="AFK454" s="37"/>
      <c r="AFL454" s="38"/>
      <c r="AFM454" s="38"/>
      <c r="AFN454" s="38"/>
      <c r="AFO454" s="38"/>
      <c r="AFP454" s="38"/>
      <c r="AFQ454" s="38"/>
      <c r="AFR454" s="38"/>
      <c r="AFS454" s="38"/>
      <c r="AFT454" s="38"/>
      <c r="AFU454" s="38"/>
      <c r="AFV454" s="38"/>
      <c r="AFW454" s="38"/>
      <c r="AFX454" s="38"/>
      <c r="AFY454" s="38"/>
      <c r="AFZ454" s="38"/>
      <c r="AGA454" s="38"/>
      <c r="AGB454" s="38"/>
      <c r="AGC454" s="38"/>
      <c r="AGD454" s="38"/>
      <c r="AGF454" s="35" t="str">
        <f>IF(COUNTIFS($C$7:$AGE$7,"="&amp;$AGK$5,$C454:$AGE454,"б")=0,"",COUNTIFS($C$7:$AGE$7,"="&amp;$AGK$5,$C454:$AGE454,"б"))</f>
        <v/>
      </c>
      <c r="AGG454" s="43" t="str">
        <f>IF(COUNTIFS($C$7:$AGE$7,"="&amp;$AGK$5,$C454:$AGE454,"у")=0,"",COUNTIFS($C$7:$AGE$7,"="&amp;$AGK$5,$C454:$AGE454,"у"))</f>
        <v/>
      </c>
      <c r="AGH454" s="35" t="str">
        <f t="shared" ref="AGH454:AGH463" si="1275">IF(COUNTIFS($C$7:$AGE$7,"="&amp;$AGK$1,$C454:$AGE454,"н")=0,"",COUNTIFS($C$7:$AGE$7,"="&amp;$AGK$1,$C454:$AGE454,"н"))</f>
        <v/>
      </c>
      <c r="AGL454" s="36" t="str">
        <f>IF(COUNTIFS($C$6:$AGE$6,9,$C454:$AGE454,"б")=0,"",COUNTIFS($C$6:$AGE$6,9,$C454:$AGE454,"б"))</f>
        <v/>
      </c>
      <c r="AGM454" s="36" t="str">
        <f t="shared" ref="AGM454:AGM463" si="1276">IF(COUNTIFS($C$6:$AGE$6,9,$C454:$AGE454,"у")=0,"",COUNTIFS($C$6:$AGE$6,9,$C454:$AGE454,"у"))</f>
        <v/>
      </c>
      <c r="AGN454" s="39">
        <f>IF(COUNTIFS($C$6:$AGE$6,9,$C454:$AGE454,"н")=0,"",COUNTIFS($C$6:$AGE$6,9,$C454:$AGE454,"н"))</f>
        <v>10</v>
      </c>
      <c r="AGO454" s="36" t="str">
        <f>IF(COUNTIFS($C$6:$AGE$6,10,$C454:$AGE454,"б")=0,"",COUNTIFS($C$6:$AGE$6,10,$C454:$AGE454,"б"))</f>
        <v/>
      </c>
      <c r="AGP454" s="36" t="str">
        <f t="shared" ref="AGP454:AGP463" si="1277">IF(COUNTIFS($C$6:$AGE$6,10,$C454:$AGE454,"у")=0,"",COUNTIFS($C$6:$AGE$6,10,$C454:$AGE454,"у"))</f>
        <v/>
      </c>
      <c r="AGQ454" s="39" t="str">
        <f>IF(COUNTIFS($C$6:$AGE$6,10,$C454:$AGE454,"н")=0,"",COUNTIFS($C$6:$AGE$6,10,$C454:$AGE454,"н"))</f>
        <v/>
      </c>
      <c r="AGR454" s="36" t="str">
        <f>IF(COUNTIFS($C$6:$AGE$6,11,$C454:$AGE454,"б")=0,"",COUNTIFS($C$6:$AGE$6,11,$C454:$AGE454,"б"))</f>
        <v/>
      </c>
      <c r="AGS454" s="36" t="str">
        <f t="shared" ref="AGS454:AGS463" si="1278">IF(COUNTIFS($C$6:$AGE$6,11,$C454:$AGE454,"у")=0,"",COUNTIFS($C$6:$AGE$6,11,$C454:$AGE454,"у"))</f>
        <v/>
      </c>
      <c r="AGT454" s="39" t="str">
        <f>IF(COUNTIFS($C$6:$AGE$6,11,$C454:$AGE454,"н")=0,"",COUNTIFS($C$6:$AGE$6,11,$C454:$AGE454,"н"))</f>
        <v/>
      </c>
      <c r="AGU454" s="36" t="str">
        <f>IF(COUNTIFS($C$6:$AGE$6,12,$C454:$AGE454,"б")=0,"",COUNTIFS($C$6:$AGE$6,12,$C454:$AGE454,"б"))</f>
        <v/>
      </c>
      <c r="AGV454" s="36" t="str">
        <f t="shared" ref="AGV454:AGV463" si="1279">IF(COUNTIFS($C$6:$AGE$6,12,$C454:$AGE454,"у")=0,"",COUNTIFS($C$6:$AGE$6,12,$C454:$AGE454,"у"))</f>
        <v/>
      </c>
      <c r="AGW454" s="39" t="str">
        <f>IF(COUNTIFS($C$6:$AGE$6,12,$C454:$AGE454,"н")=0,"",COUNTIFS($C$6:$AGE$6,12,$C454:$AGE454,"н"))</f>
        <v/>
      </c>
      <c r="AGX454" s="36" t="str">
        <f>IF(COUNTIFS($C$6:$AGE$6,1,$C454:$AGE454,"б")=0,"",COUNTIFS($C$6:$AGE$6,1,$C454:$AGE454,"б"))</f>
        <v/>
      </c>
      <c r="AGY454" s="36" t="str">
        <f t="shared" ref="AGY454:AGY463" si="1280">IF(COUNTIFS($C$6:$AGE$6,1,$C454:$AGE454,"у")=0,"",COUNTIFS($C$6:$AGE$6,1,$C454:$AGE454,"у"))</f>
        <v/>
      </c>
      <c r="AGZ454" s="39" t="str">
        <f>IF(COUNTIFS($C$6:$AGE$6,1,$C454:$AGE454,"н")=0,"",COUNTIFS($C$6:$AGE$6,1,$C454:$AGE454,"н"))</f>
        <v/>
      </c>
      <c r="AHA454" s="36" t="str">
        <f>IF(COUNTIFS($C$6:$AGE$6,2,$C454:$AGE454,"б")=0,"",COUNTIFS($C$6:$AGE$6,2,$C454:$AGE454,"б"))</f>
        <v/>
      </c>
      <c r="AHB454" s="36" t="str">
        <f t="shared" ref="AHB454:AHB463" si="1281">IF(COUNTIFS($C$6:$AGE$6,2,$C454:$AGE454,"у")=0,"",COUNTIFS($C$6:$AGE$6,2,$C454:$AGE454,"у"))</f>
        <v/>
      </c>
      <c r="AHC454" s="39" t="str">
        <f>IF(COUNTIFS($C$6:$AGE$6,2,$C454:$AGE454,"н")=0,"",COUNTIFS($C$6:$AGE$6,2,$C454:$AGE454,"н"))</f>
        <v/>
      </c>
      <c r="AHD454" s="36" t="str">
        <f>IF(COUNTIFS($C$6:$AGE$6,3,$C454:$AGE454,"б")=0,"",COUNTIFS($C$6:$AGE$6,3,$C454:$AGE454,"б"))</f>
        <v/>
      </c>
      <c r="AHE454" s="36" t="str">
        <f t="shared" ref="AHE454:AHE463" si="1282">IF(COUNTIFS($C$6:$AGE$6,3,$C454:$AGE454,"у")=0,"",COUNTIFS($C$6:$AGE$6,3,$C454:$AGE454,"у"))</f>
        <v/>
      </c>
      <c r="AHF454" s="39" t="str">
        <f>IF(COUNTIFS($C$6:$AGE$6,3,$C454:$AGE454,"н")=0,"",COUNTIFS($C$6:$AGE$6,3,$C454:$AGE454,"н"))</f>
        <v/>
      </c>
      <c r="AHG454" s="36" t="str">
        <f>IF(COUNTIFS($C$6:$AGE$6,4,$C454:$AGE454,"б")=0,"",COUNTIFS($C$6:$AGE$6,4,$C454:$AGE454,"б"))</f>
        <v/>
      </c>
      <c r="AHH454" s="36" t="str">
        <f t="shared" ref="AHH454:AHH463" si="1283">IF(COUNTIFS($C$6:$AGE$6,4,$C454:$AGE454,"у")=0,"",COUNTIFS($C$6:$AGE$6,4,$C454:$AGE454,"у"))</f>
        <v/>
      </c>
      <c r="AHI454" s="39" t="str">
        <f>IF(COUNTIFS($C$6:$AGE$6,4,$C454:$AGE454,"н")=0,"",COUNTIFS($C$6:$AGE$6,4,$C454:$AGE454,"н"))</f>
        <v/>
      </c>
      <c r="AHJ454" s="36" t="str">
        <f>IF(COUNTIFS($C$6:$AGE$6,5,$C454:$AGE454,"б")=0,"",COUNTIFS($C$6:$AGE$6,5,$C454:$AGE454,"б"))</f>
        <v/>
      </c>
      <c r="AHK454" s="36" t="str">
        <f t="shared" ref="AHK454:AHK463" si="1284">IF(COUNTIFS($C$6:$AGE$6,5,$C454:$AGE454,"у")=0,"",COUNTIFS($C$6:$AGE$6,5,$C454:$AGE454,"у"))</f>
        <v/>
      </c>
      <c r="AHL454" s="39" t="str">
        <f>IF(COUNTIFS($C$6:$AGE$6,5,$C454:$AGE454,"н")=0,"",COUNTIFS($C$6:$AGE$6,5,$C454:$AGE454,"н"))</f>
        <v/>
      </c>
      <c r="AHM454" s="36" t="str">
        <f>IF(COUNTIFS($C$6:$AGE$6,6,$C454:$AGE454,"б")=0,"",COUNTIFS($C$6:$AGE$6,6,$C454:$AGE454,"б"))</f>
        <v/>
      </c>
      <c r="AHN454" s="36" t="str">
        <f t="shared" ref="AHN454:AHN463" si="1285">IF(COUNTIFS($C$6:$AGE$6,6,$C454:$AGE454,"у")=0,"",COUNTIFS($C$6:$AGE$6,6,$C454:$AGE454,"у"))</f>
        <v/>
      </c>
      <c r="AHO454" s="39" t="str">
        <f>IF(COUNTIFS($C$6:$AGE$6,6,$C454:$AGE454,"н")=0,"",COUNTIFS($C$6:$AGE$6,6,$C454:$AGE454,"н"))</f>
        <v/>
      </c>
    </row>
    <row r="455" spans="1:918" s="5" customFormat="1" outlineLevel="1" x14ac:dyDescent="0.25">
      <c r="A455" s="43">
        <f>A454+1</f>
        <v>2</v>
      </c>
      <c r="B455" s="48" t="s">
        <v>284</v>
      </c>
      <c r="C455" s="37"/>
      <c r="D455" s="35"/>
      <c r="E455" s="35"/>
      <c r="F455" s="35"/>
      <c r="G455" s="38"/>
      <c r="H455" s="38"/>
      <c r="I455" s="38"/>
      <c r="J455" s="38"/>
      <c r="K455" s="57"/>
      <c r="L455" s="57"/>
      <c r="M455" s="57"/>
      <c r="N455" s="57"/>
      <c r="O455" s="57"/>
      <c r="P455" s="57"/>
      <c r="Q455" s="57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 t="s">
        <v>398</v>
      </c>
      <c r="AE455" s="57" t="s">
        <v>398</v>
      </c>
      <c r="AF455" s="57" t="s">
        <v>398</v>
      </c>
      <c r="AG455" s="57"/>
      <c r="AH455" s="57"/>
      <c r="AI455" s="57"/>
      <c r="AJ455" s="57"/>
      <c r="AK455" s="57"/>
      <c r="AL455" s="38"/>
      <c r="AM455" s="38"/>
      <c r="AN455" s="38" t="s">
        <v>398</v>
      </c>
      <c r="AO455" s="38"/>
      <c r="AP455" s="38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38"/>
      <c r="BK455" s="90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37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7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7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7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 t="shared" ref="AGF455:AGF463" si="1286">IF(COUNTIFS($C$7:$AGE$7,"="&amp;$AGK$1,$C455:$AGE455,"б")=0,"",COUNTIFS($C$7:$AGE$7,"="&amp;$AGK$1,$C455:$AGE455,"б"))</f>
        <v/>
      </c>
      <c r="AGG455" s="43" t="str">
        <f t="shared" ref="AGG455:AGG463" si="1287">IF(COUNTIFS($C$7:$AGE$7,"="&amp;$AGK$1,$C455:$AGE455,"у")=0,"",COUNTIFS($C$7:$AGE$7,"="&amp;$AGK$1,$C455:$AGE455,"у"))</f>
        <v/>
      </c>
      <c r="AGH455" s="35" t="str">
        <f t="shared" si="1275"/>
        <v/>
      </c>
      <c r="AGL455" s="36" t="str">
        <f t="shared" ref="AGL455:AGL463" si="1288">IF(COUNTIFS($C$6:$AGE$6,9,$C455:$AGE455,"б")=0,"",COUNTIFS($C$6:$AGE$6,9,$C455:$AGE455,"б"))</f>
        <v/>
      </c>
      <c r="AGM455" s="36" t="str">
        <f t="shared" si="1276"/>
        <v/>
      </c>
      <c r="AGN455" s="39">
        <f t="shared" ref="AGN455:AGN463" si="1289">IF(COUNTIFS($C$6:$AGE$6,9,$C455:$AGE455,"н")=0,"",COUNTIFS($C$6:$AGE$6,9,$C455:$AGE455,"н"))</f>
        <v>4</v>
      </c>
      <c r="AGO455" s="36" t="str">
        <f t="shared" ref="AGO455:AGO463" si="1290">IF(COUNTIFS($C$6:$AGE$6,10,$C455:$AGE455,"б")=0,"",COUNTIFS($C$6:$AGE$6,10,$C455:$AGE455,"б"))</f>
        <v/>
      </c>
      <c r="AGP455" s="36" t="str">
        <f t="shared" si="1277"/>
        <v/>
      </c>
      <c r="AGQ455" s="39" t="str">
        <f t="shared" ref="AGQ455:AGQ463" si="1291">IF(COUNTIFS($C$6:$AGE$6,10,$C455:$AGE455,"н")=0,"",COUNTIFS($C$6:$AGE$6,10,$C455:$AGE455,"н"))</f>
        <v/>
      </c>
      <c r="AGR455" s="36" t="str">
        <f t="shared" ref="AGR455:AGR463" si="1292">IF(COUNTIFS($C$6:$AGE$6,11,$C455:$AGE455,"б")=0,"",COUNTIFS($C$6:$AGE$6,11,$C455:$AGE455,"б"))</f>
        <v/>
      </c>
      <c r="AGS455" s="36" t="str">
        <f t="shared" si="1278"/>
        <v/>
      </c>
      <c r="AGT455" s="39" t="str">
        <f t="shared" ref="AGT455:AGT463" si="1293">IF(COUNTIFS($C$6:$AGE$6,11,$C455:$AGE455,"н")=0,"",COUNTIFS($C$6:$AGE$6,11,$C455:$AGE455,"н"))</f>
        <v/>
      </c>
      <c r="AGU455" s="36" t="str">
        <f t="shared" ref="AGU455:AGU463" si="1294">IF(COUNTIFS($C$6:$AGE$6,12,$C455:$AGE455,"б")=0,"",COUNTIFS($C$6:$AGE$6,12,$C455:$AGE455,"б"))</f>
        <v/>
      </c>
      <c r="AGV455" s="36" t="str">
        <f t="shared" si="1279"/>
        <v/>
      </c>
      <c r="AGW455" s="39" t="str">
        <f t="shared" ref="AGW455:AGW463" si="1295">IF(COUNTIFS($C$6:$AGE$6,12,$C455:$AGE455,"н")=0,"",COUNTIFS($C$6:$AGE$6,12,$C455:$AGE455,"н"))</f>
        <v/>
      </c>
      <c r="AGX455" s="36" t="str">
        <f t="shared" ref="AGX455:AGX463" si="1296">IF(COUNTIFS($C$6:$AGE$6,1,$C455:$AGE455,"б")=0,"",COUNTIFS($C$6:$AGE$6,1,$C455:$AGE455,"б"))</f>
        <v/>
      </c>
      <c r="AGY455" s="36" t="str">
        <f t="shared" si="1280"/>
        <v/>
      </c>
      <c r="AGZ455" s="39" t="str">
        <f t="shared" ref="AGZ455:AGZ463" si="1297">IF(COUNTIFS($C$6:$AGE$6,1,$C455:$AGE455,"н")=0,"",COUNTIFS($C$6:$AGE$6,1,$C455:$AGE455,"н"))</f>
        <v/>
      </c>
      <c r="AHA455" s="36" t="str">
        <f t="shared" ref="AHA455:AHA463" si="1298">IF(COUNTIFS($C$6:$AGE$6,2,$C455:$AGE455,"б")=0,"",COUNTIFS($C$6:$AGE$6,2,$C455:$AGE455,"б"))</f>
        <v/>
      </c>
      <c r="AHB455" s="36" t="str">
        <f t="shared" si="1281"/>
        <v/>
      </c>
      <c r="AHC455" s="39" t="str">
        <f t="shared" ref="AHC455:AHC463" si="1299">IF(COUNTIFS($C$6:$AGE$6,2,$C455:$AGE455,"н")=0,"",COUNTIFS($C$6:$AGE$6,2,$C455:$AGE455,"н"))</f>
        <v/>
      </c>
      <c r="AHD455" s="36" t="str">
        <f t="shared" ref="AHD455:AHD463" si="1300">IF(COUNTIFS($C$6:$AGE$6,3,$C455:$AGE455,"б")=0,"",COUNTIFS($C$6:$AGE$6,3,$C455:$AGE455,"б"))</f>
        <v/>
      </c>
      <c r="AHE455" s="36" t="str">
        <f t="shared" si="1282"/>
        <v/>
      </c>
      <c r="AHF455" s="39" t="str">
        <f t="shared" ref="AHF455:AHF463" si="1301">IF(COUNTIFS($C$6:$AGE$6,3,$C455:$AGE455,"н")=0,"",COUNTIFS($C$6:$AGE$6,3,$C455:$AGE455,"н"))</f>
        <v/>
      </c>
      <c r="AHG455" s="36" t="str">
        <f t="shared" ref="AHG455:AHG463" si="1302">IF(COUNTIFS($C$6:$AGE$6,4,$C455:$AGE455,"б")=0,"",COUNTIFS($C$6:$AGE$6,4,$C455:$AGE455,"б"))</f>
        <v/>
      </c>
      <c r="AHH455" s="36" t="str">
        <f t="shared" si="1283"/>
        <v/>
      </c>
      <c r="AHI455" s="39" t="str">
        <f t="shared" ref="AHI455:AHI463" si="1303">IF(COUNTIFS($C$6:$AGE$6,4,$C455:$AGE455,"н")=0,"",COUNTIFS($C$6:$AGE$6,4,$C455:$AGE455,"н"))</f>
        <v/>
      </c>
      <c r="AHJ455" s="36" t="str">
        <f t="shared" ref="AHJ455:AHJ463" si="1304">IF(COUNTIFS($C$6:$AGE$6,5,$C455:$AGE455,"б")=0,"",COUNTIFS($C$6:$AGE$6,5,$C455:$AGE455,"б"))</f>
        <v/>
      </c>
      <c r="AHK455" s="36" t="str">
        <f t="shared" si="1284"/>
        <v/>
      </c>
      <c r="AHL455" s="39" t="str">
        <f t="shared" ref="AHL455:AHL463" si="1305">IF(COUNTIFS($C$6:$AGE$6,5,$C455:$AGE455,"н")=0,"",COUNTIFS($C$6:$AGE$6,5,$C455:$AGE455,"н"))</f>
        <v/>
      </c>
      <c r="AHM455" s="36" t="str">
        <f t="shared" ref="AHM455:AHM463" si="1306">IF(COUNTIFS($C$6:$AGE$6,6,$C455:$AGE455,"б")=0,"",COUNTIFS($C$6:$AGE$6,6,$C455:$AGE455,"б"))</f>
        <v/>
      </c>
      <c r="AHN455" s="36" t="str">
        <f t="shared" si="1285"/>
        <v/>
      </c>
      <c r="AHO455" s="39" t="str">
        <f t="shared" ref="AHO455:AHO463" si="1307">IF(COUNTIFS($C$6:$AGE$6,6,$C455:$AGE455,"н")=0,"",COUNTIFS($C$6:$AGE$6,6,$C455:$AGE455,"н"))</f>
        <v/>
      </c>
    </row>
    <row r="456" spans="1:918" s="5" customFormat="1" outlineLevel="1" x14ac:dyDescent="0.25">
      <c r="A456" s="43">
        <f t="shared" ref="A456:A463" si="1308">A455+1</f>
        <v>3</v>
      </c>
      <c r="B456" s="48" t="s">
        <v>285</v>
      </c>
      <c r="C456" s="37"/>
      <c r="D456" s="35"/>
      <c r="E456" s="35"/>
      <c r="F456" s="35"/>
      <c r="G456" s="38"/>
      <c r="H456" s="38"/>
      <c r="I456" s="38"/>
      <c r="J456" s="38"/>
      <c r="K456" s="57" t="s">
        <v>398</v>
      </c>
      <c r="L456" s="57" t="s">
        <v>398</v>
      </c>
      <c r="M456" s="57"/>
      <c r="N456" s="57"/>
      <c r="O456" s="57"/>
      <c r="P456" s="57" t="s">
        <v>398</v>
      </c>
      <c r="Q456" s="57" t="s">
        <v>398</v>
      </c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57"/>
      <c r="AF456" s="57"/>
      <c r="AG456" s="57"/>
      <c r="AH456" s="57"/>
      <c r="AI456" s="57" t="s">
        <v>398</v>
      </c>
      <c r="AJ456" s="57"/>
      <c r="AK456" s="57"/>
      <c r="AL456" s="38"/>
      <c r="AM456" s="38"/>
      <c r="AN456" s="38"/>
      <c r="AO456" s="38"/>
      <c r="AP456" s="38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 t="s">
        <v>398</v>
      </c>
      <c r="BE456" s="62"/>
      <c r="BF456" s="62"/>
      <c r="BG456" s="62" t="s">
        <v>398</v>
      </c>
      <c r="BH456" s="62" t="s">
        <v>398</v>
      </c>
      <c r="BI456" s="62"/>
      <c r="BJ456" s="38"/>
      <c r="BK456" s="90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37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7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7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7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si="1286"/>
        <v/>
      </c>
      <c r="AGG456" s="43" t="str">
        <f t="shared" si="1287"/>
        <v/>
      </c>
      <c r="AGH456" s="35" t="str">
        <f t="shared" si="1275"/>
        <v/>
      </c>
      <c r="AGL456" s="36" t="str">
        <f t="shared" si="1288"/>
        <v/>
      </c>
      <c r="AGM456" s="36" t="str">
        <f t="shared" si="1276"/>
        <v/>
      </c>
      <c r="AGN456" s="39">
        <f t="shared" si="1289"/>
        <v>8</v>
      </c>
      <c r="AGO456" s="36" t="str">
        <f t="shared" si="1290"/>
        <v/>
      </c>
      <c r="AGP456" s="36" t="str">
        <f t="shared" si="1277"/>
        <v/>
      </c>
      <c r="AGQ456" s="39" t="str">
        <f t="shared" si="1291"/>
        <v/>
      </c>
      <c r="AGR456" s="36" t="str">
        <f t="shared" si="1292"/>
        <v/>
      </c>
      <c r="AGS456" s="36" t="str">
        <f t="shared" si="1278"/>
        <v/>
      </c>
      <c r="AGT456" s="39" t="str">
        <f t="shared" si="1293"/>
        <v/>
      </c>
      <c r="AGU456" s="36" t="str">
        <f t="shared" si="1294"/>
        <v/>
      </c>
      <c r="AGV456" s="36" t="str">
        <f t="shared" si="1279"/>
        <v/>
      </c>
      <c r="AGW456" s="39" t="str">
        <f t="shared" si="1295"/>
        <v/>
      </c>
      <c r="AGX456" s="36" t="str">
        <f t="shared" si="1296"/>
        <v/>
      </c>
      <c r="AGY456" s="36" t="str">
        <f t="shared" si="1280"/>
        <v/>
      </c>
      <c r="AGZ456" s="39" t="str">
        <f t="shared" si="1297"/>
        <v/>
      </c>
      <c r="AHA456" s="36" t="str">
        <f t="shared" si="1298"/>
        <v/>
      </c>
      <c r="AHB456" s="36" t="str">
        <f t="shared" si="1281"/>
        <v/>
      </c>
      <c r="AHC456" s="39" t="str">
        <f t="shared" si="1299"/>
        <v/>
      </c>
      <c r="AHD456" s="36" t="str">
        <f t="shared" si="1300"/>
        <v/>
      </c>
      <c r="AHE456" s="36" t="str">
        <f t="shared" si="1282"/>
        <v/>
      </c>
      <c r="AHF456" s="39" t="str">
        <f t="shared" si="1301"/>
        <v/>
      </c>
      <c r="AHG456" s="36" t="str">
        <f t="shared" si="1302"/>
        <v/>
      </c>
      <c r="AHH456" s="36" t="str">
        <f t="shared" si="1283"/>
        <v/>
      </c>
      <c r="AHI456" s="39" t="str">
        <f t="shared" si="1303"/>
        <v/>
      </c>
      <c r="AHJ456" s="36" t="str">
        <f t="shared" si="1304"/>
        <v/>
      </c>
      <c r="AHK456" s="36" t="str">
        <f t="shared" si="1284"/>
        <v/>
      </c>
      <c r="AHL456" s="39" t="str">
        <f t="shared" si="1305"/>
        <v/>
      </c>
      <c r="AHM456" s="36" t="str">
        <f t="shared" si="1306"/>
        <v/>
      </c>
      <c r="AHN456" s="36" t="str">
        <f t="shared" si="1285"/>
        <v/>
      </c>
      <c r="AHO456" s="39" t="str">
        <f t="shared" si="1307"/>
        <v/>
      </c>
    </row>
    <row r="457" spans="1:918" s="5" customFormat="1" outlineLevel="1" x14ac:dyDescent="0.25">
      <c r="A457" s="43">
        <f t="shared" si="1308"/>
        <v>4</v>
      </c>
      <c r="B457" s="48" t="s">
        <v>286</v>
      </c>
      <c r="C457" s="37"/>
      <c r="D457" s="35"/>
      <c r="E457" s="35"/>
      <c r="F457" s="35"/>
      <c r="G457" s="38"/>
      <c r="H457" s="38"/>
      <c r="I457" s="38"/>
      <c r="J457" s="38"/>
      <c r="K457" s="57"/>
      <c r="L457" s="57"/>
      <c r="M457" s="57"/>
      <c r="N457" s="57"/>
      <c r="O457" s="57"/>
      <c r="P457" s="57"/>
      <c r="Q457" s="57"/>
      <c r="R457" s="38"/>
      <c r="S457" s="38"/>
      <c r="T457" s="38"/>
      <c r="U457" s="38"/>
      <c r="V457" s="38"/>
      <c r="W457" s="37"/>
      <c r="X457" s="38" t="s">
        <v>398</v>
      </c>
      <c r="Y457" s="38"/>
      <c r="Z457" s="38"/>
      <c r="AA457" s="38"/>
      <c r="AB457" s="38" t="s">
        <v>398</v>
      </c>
      <c r="AC457" s="38"/>
      <c r="AD457" s="38"/>
      <c r="AE457" s="57"/>
      <c r="AF457" s="57"/>
      <c r="AG457" s="57"/>
      <c r="AH457" s="57"/>
      <c r="AI457" s="57"/>
      <c r="AJ457" s="57" t="s">
        <v>398</v>
      </c>
      <c r="AK457" s="57" t="s">
        <v>398</v>
      </c>
      <c r="AL457" s="38"/>
      <c r="AM457" s="38"/>
      <c r="AN457" s="38"/>
      <c r="AO457" s="38"/>
      <c r="AP457" s="38"/>
      <c r="AQ457" s="62"/>
      <c r="AR457" s="62"/>
      <c r="AS457" s="62" t="s">
        <v>398</v>
      </c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38"/>
      <c r="BK457" s="90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37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7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7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7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286"/>
        <v/>
      </c>
      <c r="AGG457" s="43" t="str">
        <f t="shared" si="1287"/>
        <v/>
      </c>
      <c r="AGH457" s="35" t="str">
        <f t="shared" si="1275"/>
        <v/>
      </c>
      <c r="AGL457" s="36" t="str">
        <f t="shared" si="1288"/>
        <v/>
      </c>
      <c r="AGM457" s="36" t="str">
        <f t="shared" si="1276"/>
        <v/>
      </c>
      <c r="AGN457" s="39">
        <f t="shared" si="1289"/>
        <v>5</v>
      </c>
      <c r="AGO457" s="36" t="str">
        <f t="shared" si="1290"/>
        <v/>
      </c>
      <c r="AGP457" s="36" t="str">
        <f t="shared" si="1277"/>
        <v/>
      </c>
      <c r="AGQ457" s="39" t="str">
        <f t="shared" si="1291"/>
        <v/>
      </c>
      <c r="AGR457" s="36" t="str">
        <f t="shared" si="1292"/>
        <v/>
      </c>
      <c r="AGS457" s="36" t="str">
        <f t="shared" si="1278"/>
        <v/>
      </c>
      <c r="AGT457" s="39" t="str">
        <f t="shared" si="1293"/>
        <v/>
      </c>
      <c r="AGU457" s="36" t="str">
        <f t="shared" si="1294"/>
        <v/>
      </c>
      <c r="AGV457" s="36" t="str">
        <f t="shared" si="1279"/>
        <v/>
      </c>
      <c r="AGW457" s="39" t="str">
        <f t="shared" si="1295"/>
        <v/>
      </c>
      <c r="AGX457" s="36" t="str">
        <f t="shared" si="1296"/>
        <v/>
      </c>
      <c r="AGY457" s="36" t="str">
        <f t="shared" si="1280"/>
        <v/>
      </c>
      <c r="AGZ457" s="39" t="str">
        <f t="shared" si="1297"/>
        <v/>
      </c>
      <c r="AHA457" s="36" t="str">
        <f t="shared" si="1298"/>
        <v/>
      </c>
      <c r="AHB457" s="36" t="str">
        <f t="shared" si="1281"/>
        <v/>
      </c>
      <c r="AHC457" s="39" t="str">
        <f t="shared" si="1299"/>
        <v/>
      </c>
      <c r="AHD457" s="36" t="str">
        <f t="shared" si="1300"/>
        <v/>
      </c>
      <c r="AHE457" s="36" t="str">
        <f t="shared" si="1282"/>
        <v/>
      </c>
      <c r="AHF457" s="39" t="str">
        <f t="shared" si="1301"/>
        <v/>
      </c>
      <c r="AHG457" s="36" t="str">
        <f t="shared" si="1302"/>
        <v/>
      </c>
      <c r="AHH457" s="36" t="str">
        <f t="shared" si="1283"/>
        <v/>
      </c>
      <c r="AHI457" s="39" t="str">
        <f t="shared" si="1303"/>
        <v/>
      </c>
      <c r="AHJ457" s="36" t="str">
        <f t="shared" si="1304"/>
        <v/>
      </c>
      <c r="AHK457" s="36" t="str">
        <f t="shared" si="1284"/>
        <v/>
      </c>
      <c r="AHL457" s="39" t="str">
        <f t="shared" si="1305"/>
        <v/>
      </c>
      <c r="AHM457" s="36" t="str">
        <f t="shared" si="1306"/>
        <v/>
      </c>
      <c r="AHN457" s="36" t="str">
        <f t="shared" si="1285"/>
        <v/>
      </c>
      <c r="AHO457" s="39" t="str">
        <f t="shared" si="1307"/>
        <v/>
      </c>
    </row>
    <row r="458" spans="1:918" s="5" customFormat="1" outlineLevel="1" x14ac:dyDescent="0.25">
      <c r="A458" s="43">
        <f t="shared" si="1308"/>
        <v>5</v>
      </c>
      <c r="B458" s="48" t="s">
        <v>287</v>
      </c>
      <c r="C458" s="37"/>
      <c r="D458" s="35"/>
      <c r="E458" s="35"/>
      <c r="F458" s="35"/>
      <c r="G458" s="38"/>
      <c r="H458" s="38"/>
      <c r="I458" s="38"/>
      <c r="J458" s="38"/>
      <c r="K458" s="57"/>
      <c r="L458" s="57"/>
      <c r="M458" s="57"/>
      <c r="N458" s="57"/>
      <c r="O458" s="57"/>
      <c r="P458" s="57"/>
      <c r="Q458" s="57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57"/>
      <c r="AF458" s="57"/>
      <c r="AG458" s="57"/>
      <c r="AH458" s="57"/>
      <c r="AI458" s="57"/>
      <c r="AJ458" s="57"/>
      <c r="AK458" s="57"/>
      <c r="AL458" s="38"/>
      <c r="AM458" s="38"/>
      <c r="AN458" s="38"/>
      <c r="AO458" s="38"/>
      <c r="AP458" s="38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38"/>
      <c r="BK458" s="90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 t="s">
        <v>398</v>
      </c>
      <c r="CB458" s="62" t="s">
        <v>398</v>
      </c>
      <c r="CC458" s="62"/>
      <c r="CD458" s="62"/>
      <c r="CE458" s="37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7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7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7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286"/>
        <v/>
      </c>
      <c r="AGG458" s="43" t="str">
        <f t="shared" si="1287"/>
        <v/>
      </c>
      <c r="AGH458" s="35">
        <f t="shared" si="1275"/>
        <v>2</v>
      </c>
      <c r="AGL458" s="36" t="str">
        <f t="shared" si="1288"/>
        <v/>
      </c>
      <c r="AGM458" s="36" t="str">
        <f t="shared" si="1276"/>
        <v/>
      </c>
      <c r="AGN458" s="39">
        <f t="shared" si="1289"/>
        <v>2</v>
      </c>
      <c r="AGO458" s="36" t="str">
        <f t="shared" si="1290"/>
        <v/>
      </c>
      <c r="AGP458" s="36" t="str">
        <f t="shared" si="1277"/>
        <v/>
      </c>
      <c r="AGQ458" s="39" t="str">
        <f t="shared" si="1291"/>
        <v/>
      </c>
      <c r="AGR458" s="36" t="str">
        <f t="shared" si="1292"/>
        <v/>
      </c>
      <c r="AGS458" s="36" t="str">
        <f t="shared" si="1278"/>
        <v/>
      </c>
      <c r="AGT458" s="39" t="str">
        <f t="shared" si="1293"/>
        <v/>
      </c>
      <c r="AGU458" s="36" t="str">
        <f t="shared" si="1294"/>
        <v/>
      </c>
      <c r="AGV458" s="36" t="str">
        <f t="shared" si="1279"/>
        <v/>
      </c>
      <c r="AGW458" s="39" t="str">
        <f t="shared" si="1295"/>
        <v/>
      </c>
      <c r="AGX458" s="36" t="str">
        <f t="shared" si="1296"/>
        <v/>
      </c>
      <c r="AGY458" s="36" t="str">
        <f t="shared" si="1280"/>
        <v/>
      </c>
      <c r="AGZ458" s="39" t="str">
        <f t="shared" si="1297"/>
        <v/>
      </c>
      <c r="AHA458" s="36" t="str">
        <f t="shared" si="1298"/>
        <v/>
      </c>
      <c r="AHB458" s="36" t="str">
        <f t="shared" si="1281"/>
        <v/>
      </c>
      <c r="AHC458" s="39" t="str">
        <f t="shared" si="1299"/>
        <v/>
      </c>
      <c r="AHD458" s="36" t="str">
        <f t="shared" si="1300"/>
        <v/>
      </c>
      <c r="AHE458" s="36" t="str">
        <f t="shared" si="1282"/>
        <v/>
      </c>
      <c r="AHF458" s="39" t="str">
        <f t="shared" si="1301"/>
        <v/>
      </c>
      <c r="AHG458" s="36" t="str">
        <f t="shared" si="1302"/>
        <v/>
      </c>
      <c r="AHH458" s="36" t="str">
        <f t="shared" si="1283"/>
        <v/>
      </c>
      <c r="AHI458" s="39" t="str">
        <f t="shared" si="1303"/>
        <v/>
      </c>
      <c r="AHJ458" s="36" t="str">
        <f t="shared" si="1304"/>
        <v/>
      </c>
      <c r="AHK458" s="36" t="str">
        <f t="shared" si="1284"/>
        <v/>
      </c>
      <c r="AHL458" s="39" t="str">
        <f t="shared" si="1305"/>
        <v/>
      </c>
      <c r="AHM458" s="36" t="str">
        <f t="shared" si="1306"/>
        <v/>
      </c>
      <c r="AHN458" s="36" t="str">
        <f t="shared" si="1285"/>
        <v/>
      </c>
      <c r="AHO458" s="39" t="str">
        <f t="shared" si="1307"/>
        <v/>
      </c>
    </row>
    <row r="459" spans="1:918" s="5" customFormat="1" outlineLevel="1" x14ac:dyDescent="0.25">
      <c r="A459" s="43">
        <f t="shared" si="1308"/>
        <v>6</v>
      </c>
      <c r="B459" s="48" t="s">
        <v>288</v>
      </c>
      <c r="C459" s="37"/>
      <c r="D459" s="35"/>
      <c r="E459" s="35"/>
      <c r="F459" s="35"/>
      <c r="G459" s="38"/>
      <c r="H459" s="38"/>
      <c r="I459" s="38"/>
      <c r="J459" s="38"/>
      <c r="K459" s="57"/>
      <c r="L459" s="57"/>
      <c r="M459" s="57"/>
      <c r="N459" s="57"/>
      <c r="O459" s="57"/>
      <c r="P459" s="57" t="s">
        <v>398</v>
      </c>
      <c r="Q459" s="57" t="s">
        <v>398</v>
      </c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57"/>
      <c r="AF459" s="57"/>
      <c r="AG459" s="57"/>
      <c r="AH459" s="57"/>
      <c r="AI459" s="57" t="s">
        <v>398</v>
      </c>
      <c r="AJ459" s="57"/>
      <c r="AK459" s="57"/>
      <c r="AL459" s="38"/>
      <c r="AM459" s="38"/>
      <c r="AN459" s="38"/>
      <c r="AO459" s="38"/>
      <c r="AP459" s="38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 t="s">
        <v>398</v>
      </c>
      <c r="BH459" s="62" t="s">
        <v>398</v>
      </c>
      <c r="BI459" s="62"/>
      <c r="BJ459" s="38"/>
      <c r="BK459" s="90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 t="s">
        <v>398</v>
      </c>
      <c r="CB459" s="62" t="s">
        <v>398</v>
      </c>
      <c r="CC459" s="62"/>
      <c r="CD459" s="62"/>
      <c r="CE459" s="37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7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7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7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286"/>
        <v/>
      </c>
      <c r="AGG459" s="43" t="str">
        <f t="shared" si="1287"/>
        <v/>
      </c>
      <c r="AGH459" s="35">
        <f t="shared" si="1275"/>
        <v>2</v>
      </c>
      <c r="AGL459" s="36" t="str">
        <f t="shared" si="1288"/>
        <v/>
      </c>
      <c r="AGM459" s="36" t="str">
        <f t="shared" si="1276"/>
        <v/>
      </c>
      <c r="AGN459" s="39">
        <f t="shared" si="1289"/>
        <v>7</v>
      </c>
      <c r="AGO459" s="36" t="str">
        <f t="shared" si="1290"/>
        <v/>
      </c>
      <c r="AGP459" s="36" t="str">
        <f t="shared" si="1277"/>
        <v/>
      </c>
      <c r="AGQ459" s="39" t="str">
        <f t="shared" si="1291"/>
        <v/>
      </c>
      <c r="AGR459" s="36" t="str">
        <f t="shared" si="1292"/>
        <v/>
      </c>
      <c r="AGS459" s="36" t="str">
        <f t="shared" si="1278"/>
        <v/>
      </c>
      <c r="AGT459" s="39" t="str">
        <f t="shared" si="1293"/>
        <v/>
      </c>
      <c r="AGU459" s="36" t="str">
        <f t="shared" si="1294"/>
        <v/>
      </c>
      <c r="AGV459" s="36" t="str">
        <f t="shared" si="1279"/>
        <v/>
      </c>
      <c r="AGW459" s="39" t="str">
        <f t="shared" si="1295"/>
        <v/>
      </c>
      <c r="AGX459" s="36" t="str">
        <f t="shared" si="1296"/>
        <v/>
      </c>
      <c r="AGY459" s="36" t="str">
        <f t="shared" si="1280"/>
        <v/>
      </c>
      <c r="AGZ459" s="39" t="str">
        <f t="shared" si="1297"/>
        <v/>
      </c>
      <c r="AHA459" s="36" t="str">
        <f t="shared" si="1298"/>
        <v/>
      </c>
      <c r="AHB459" s="36" t="str">
        <f t="shared" si="1281"/>
        <v/>
      </c>
      <c r="AHC459" s="39" t="str">
        <f t="shared" si="1299"/>
        <v/>
      </c>
      <c r="AHD459" s="36" t="str">
        <f t="shared" si="1300"/>
        <v/>
      </c>
      <c r="AHE459" s="36" t="str">
        <f t="shared" si="1282"/>
        <v/>
      </c>
      <c r="AHF459" s="39" t="str">
        <f t="shared" si="1301"/>
        <v/>
      </c>
      <c r="AHG459" s="36" t="str">
        <f t="shared" si="1302"/>
        <v/>
      </c>
      <c r="AHH459" s="36" t="str">
        <f t="shared" si="1283"/>
        <v/>
      </c>
      <c r="AHI459" s="39" t="str">
        <f t="shared" si="1303"/>
        <v/>
      </c>
      <c r="AHJ459" s="36" t="str">
        <f t="shared" si="1304"/>
        <v/>
      </c>
      <c r="AHK459" s="36" t="str">
        <f t="shared" si="1284"/>
        <v/>
      </c>
      <c r="AHL459" s="39" t="str">
        <f t="shared" si="1305"/>
        <v/>
      </c>
      <c r="AHM459" s="36" t="str">
        <f t="shared" si="1306"/>
        <v/>
      </c>
      <c r="AHN459" s="36" t="str">
        <f t="shared" si="1285"/>
        <v/>
      </c>
      <c r="AHO459" s="39" t="str">
        <f t="shared" si="1307"/>
        <v/>
      </c>
    </row>
    <row r="460" spans="1:918" s="5" customFormat="1" outlineLevel="1" x14ac:dyDescent="0.25">
      <c r="A460" s="43">
        <f t="shared" si="1308"/>
        <v>7</v>
      </c>
      <c r="B460" s="48" t="s">
        <v>289</v>
      </c>
      <c r="C460" s="37"/>
      <c r="D460" s="35"/>
      <c r="E460" s="35"/>
      <c r="F460" s="35"/>
      <c r="G460" s="38"/>
      <c r="H460" s="38"/>
      <c r="I460" s="38"/>
      <c r="J460" s="38"/>
      <c r="K460" s="57" t="s">
        <v>398</v>
      </c>
      <c r="L460" s="57" t="s">
        <v>398</v>
      </c>
      <c r="M460" s="57"/>
      <c r="N460" s="57"/>
      <c r="O460" s="57"/>
      <c r="P460" s="57"/>
      <c r="Q460" s="57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 t="s">
        <v>398</v>
      </c>
      <c r="AD460" s="38" t="s">
        <v>398</v>
      </c>
      <c r="AE460" s="57" t="s">
        <v>398</v>
      </c>
      <c r="AF460" s="57" t="s">
        <v>398</v>
      </c>
      <c r="AG460" s="57"/>
      <c r="AH460" s="57"/>
      <c r="AI460" s="57" t="s">
        <v>398</v>
      </c>
      <c r="AJ460" s="57"/>
      <c r="AK460" s="57"/>
      <c r="AL460" s="38"/>
      <c r="AM460" s="38"/>
      <c r="AN460" s="38"/>
      <c r="AO460" s="38"/>
      <c r="AP460" s="38"/>
      <c r="AQ460" s="62"/>
      <c r="AR460" s="62"/>
      <c r="AS460" s="62"/>
      <c r="AT460" s="62"/>
      <c r="AU460" s="62"/>
      <c r="AV460" s="62" t="s">
        <v>398</v>
      </c>
      <c r="AW460" s="62" t="s">
        <v>398</v>
      </c>
      <c r="AX460" s="62" t="s">
        <v>398</v>
      </c>
      <c r="AY460" s="62" t="s">
        <v>398</v>
      </c>
      <c r="AZ460" s="62"/>
      <c r="BA460" s="62"/>
      <c r="BB460" s="62"/>
      <c r="BC460" s="62"/>
      <c r="BD460" s="62" t="s">
        <v>398</v>
      </c>
      <c r="BE460" s="62" t="s">
        <v>398</v>
      </c>
      <c r="BF460" s="62"/>
      <c r="BG460" s="62" t="s">
        <v>398</v>
      </c>
      <c r="BH460" s="62" t="s">
        <v>398</v>
      </c>
      <c r="BI460" s="62"/>
      <c r="BJ460" s="38"/>
      <c r="BK460" s="90"/>
      <c r="BL460" s="62" t="s">
        <v>398</v>
      </c>
      <c r="BM460" s="62" t="s">
        <v>398</v>
      </c>
      <c r="BN460" s="62"/>
      <c r="BO460" s="62"/>
      <c r="BP460" s="62" t="s">
        <v>398</v>
      </c>
      <c r="BQ460" s="62" t="s">
        <v>398</v>
      </c>
      <c r="BR460" s="62" t="s">
        <v>398</v>
      </c>
      <c r="BS460" s="62"/>
      <c r="BT460" s="62"/>
      <c r="BU460" s="62"/>
      <c r="BV460" s="62"/>
      <c r="BW460" s="62" t="s">
        <v>398</v>
      </c>
      <c r="BX460" s="62" t="s">
        <v>398</v>
      </c>
      <c r="BY460" s="62"/>
      <c r="BZ460" s="62"/>
      <c r="CA460" s="62" t="s">
        <v>398</v>
      </c>
      <c r="CB460" s="62" t="s">
        <v>398</v>
      </c>
      <c r="CC460" s="62"/>
      <c r="CD460" s="62"/>
      <c r="CE460" s="37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7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7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7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286"/>
        <v/>
      </c>
      <c r="AGG460" s="43" t="str">
        <f t="shared" si="1287"/>
        <v/>
      </c>
      <c r="AGH460" s="35">
        <f t="shared" si="1275"/>
        <v>9</v>
      </c>
      <c r="AGL460" s="36" t="str">
        <f t="shared" si="1288"/>
        <v/>
      </c>
      <c r="AGM460" s="36" t="str">
        <f t="shared" si="1276"/>
        <v/>
      </c>
      <c r="AGN460" s="39">
        <f t="shared" si="1289"/>
        <v>24</v>
      </c>
      <c r="AGO460" s="36" t="str">
        <f t="shared" si="1290"/>
        <v/>
      </c>
      <c r="AGP460" s="36" t="str">
        <f t="shared" si="1277"/>
        <v/>
      </c>
      <c r="AGQ460" s="39" t="str">
        <f t="shared" si="1291"/>
        <v/>
      </c>
      <c r="AGR460" s="36" t="str">
        <f t="shared" si="1292"/>
        <v/>
      </c>
      <c r="AGS460" s="36" t="str">
        <f t="shared" si="1278"/>
        <v/>
      </c>
      <c r="AGT460" s="39" t="str">
        <f t="shared" si="1293"/>
        <v/>
      </c>
      <c r="AGU460" s="36" t="str">
        <f t="shared" si="1294"/>
        <v/>
      </c>
      <c r="AGV460" s="36" t="str">
        <f t="shared" si="1279"/>
        <v/>
      </c>
      <c r="AGW460" s="39" t="str">
        <f t="shared" si="1295"/>
        <v/>
      </c>
      <c r="AGX460" s="36" t="str">
        <f t="shared" si="1296"/>
        <v/>
      </c>
      <c r="AGY460" s="36" t="str">
        <f t="shared" si="1280"/>
        <v/>
      </c>
      <c r="AGZ460" s="39" t="str">
        <f t="shared" si="1297"/>
        <v/>
      </c>
      <c r="AHA460" s="36" t="str">
        <f t="shared" si="1298"/>
        <v/>
      </c>
      <c r="AHB460" s="36" t="str">
        <f t="shared" si="1281"/>
        <v/>
      </c>
      <c r="AHC460" s="39" t="str">
        <f t="shared" si="1299"/>
        <v/>
      </c>
      <c r="AHD460" s="36" t="str">
        <f t="shared" si="1300"/>
        <v/>
      </c>
      <c r="AHE460" s="36" t="str">
        <f t="shared" si="1282"/>
        <v/>
      </c>
      <c r="AHF460" s="39" t="str">
        <f t="shared" si="1301"/>
        <v/>
      </c>
      <c r="AHG460" s="36" t="str">
        <f t="shared" si="1302"/>
        <v/>
      </c>
      <c r="AHH460" s="36" t="str">
        <f t="shared" si="1283"/>
        <v/>
      </c>
      <c r="AHI460" s="39" t="str">
        <f t="shared" si="1303"/>
        <v/>
      </c>
      <c r="AHJ460" s="36" t="str">
        <f t="shared" si="1304"/>
        <v/>
      </c>
      <c r="AHK460" s="36" t="str">
        <f t="shared" si="1284"/>
        <v/>
      </c>
      <c r="AHL460" s="39" t="str">
        <f t="shared" si="1305"/>
        <v/>
      </c>
      <c r="AHM460" s="36" t="str">
        <f t="shared" si="1306"/>
        <v/>
      </c>
      <c r="AHN460" s="36" t="str">
        <f t="shared" si="1285"/>
        <v/>
      </c>
      <c r="AHO460" s="39" t="str">
        <f t="shared" si="1307"/>
        <v/>
      </c>
    </row>
    <row r="461" spans="1:918" s="5" customFormat="1" outlineLevel="1" x14ac:dyDescent="0.25">
      <c r="A461" s="43">
        <f t="shared" si="1308"/>
        <v>8</v>
      </c>
      <c r="B461" s="48"/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57"/>
      <c r="AF461" s="57"/>
      <c r="AG461" s="57"/>
      <c r="AH461" s="57"/>
      <c r="AI461" s="57"/>
      <c r="AJ461" s="57"/>
      <c r="AK461" s="57"/>
      <c r="AL461" s="38"/>
      <c r="AM461" s="38"/>
      <c r="AN461" s="38"/>
      <c r="AO461" s="38"/>
      <c r="AP461" s="38"/>
      <c r="AQ461" s="37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7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7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7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7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7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286"/>
        <v/>
      </c>
      <c r="AGG461" s="43" t="str">
        <f t="shared" si="1287"/>
        <v/>
      </c>
      <c r="AGH461" s="35" t="str">
        <f t="shared" si="1275"/>
        <v/>
      </c>
      <c r="AGL461" s="36" t="str">
        <f t="shared" si="1288"/>
        <v/>
      </c>
      <c r="AGM461" s="36" t="str">
        <f t="shared" si="1276"/>
        <v/>
      </c>
      <c r="AGN461" s="39" t="str">
        <f t="shared" si="1289"/>
        <v/>
      </c>
      <c r="AGO461" s="36" t="str">
        <f t="shared" si="1290"/>
        <v/>
      </c>
      <c r="AGP461" s="36" t="str">
        <f t="shared" si="1277"/>
        <v/>
      </c>
      <c r="AGQ461" s="39" t="str">
        <f t="shared" si="1291"/>
        <v/>
      </c>
      <c r="AGR461" s="36" t="str">
        <f t="shared" si="1292"/>
        <v/>
      </c>
      <c r="AGS461" s="36" t="str">
        <f t="shared" si="1278"/>
        <v/>
      </c>
      <c r="AGT461" s="39" t="str">
        <f t="shared" si="1293"/>
        <v/>
      </c>
      <c r="AGU461" s="36" t="str">
        <f t="shared" si="1294"/>
        <v/>
      </c>
      <c r="AGV461" s="36" t="str">
        <f t="shared" si="1279"/>
        <v/>
      </c>
      <c r="AGW461" s="39" t="str">
        <f t="shared" si="1295"/>
        <v/>
      </c>
      <c r="AGX461" s="36" t="str">
        <f t="shared" si="1296"/>
        <v/>
      </c>
      <c r="AGY461" s="36" t="str">
        <f t="shared" si="1280"/>
        <v/>
      </c>
      <c r="AGZ461" s="39" t="str">
        <f t="shared" si="1297"/>
        <v/>
      </c>
      <c r="AHA461" s="36" t="str">
        <f t="shared" si="1298"/>
        <v/>
      </c>
      <c r="AHB461" s="36" t="str">
        <f t="shared" si="1281"/>
        <v/>
      </c>
      <c r="AHC461" s="39" t="str">
        <f t="shared" si="1299"/>
        <v/>
      </c>
      <c r="AHD461" s="36" t="str">
        <f t="shared" si="1300"/>
        <v/>
      </c>
      <c r="AHE461" s="36" t="str">
        <f t="shared" si="1282"/>
        <v/>
      </c>
      <c r="AHF461" s="39" t="str">
        <f t="shared" si="1301"/>
        <v/>
      </c>
      <c r="AHG461" s="36" t="str">
        <f t="shared" si="1302"/>
        <v/>
      </c>
      <c r="AHH461" s="36" t="str">
        <f t="shared" si="1283"/>
        <v/>
      </c>
      <c r="AHI461" s="39" t="str">
        <f t="shared" si="1303"/>
        <v/>
      </c>
      <c r="AHJ461" s="36" t="str">
        <f t="shared" si="1304"/>
        <v/>
      </c>
      <c r="AHK461" s="36" t="str">
        <f t="shared" si="1284"/>
        <v/>
      </c>
      <c r="AHL461" s="39" t="str">
        <f t="shared" si="1305"/>
        <v/>
      </c>
      <c r="AHM461" s="36" t="str">
        <f t="shared" si="1306"/>
        <v/>
      </c>
      <c r="AHN461" s="36" t="str">
        <f t="shared" si="1285"/>
        <v/>
      </c>
      <c r="AHO461" s="39" t="str">
        <f t="shared" si="1307"/>
        <v/>
      </c>
    </row>
    <row r="462" spans="1:918" s="5" customFormat="1" outlineLevel="1" x14ac:dyDescent="0.25">
      <c r="A462" s="43">
        <f t="shared" si="1308"/>
        <v>9</v>
      </c>
      <c r="B462" s="50"/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57"/>
      <c r="AF462" s="57"/>
      <c r="AG462" s="57"/>
      <c r="AH462" s="57"/>
      <c r="AI462" s="57"/>
      <c r="AJ462" s="57"/>
      <c r="AK462" s="57"/>
      <c r="AL462" s="38"/>
      <c r="AM462" s="38"/>
      <c r="AN462" s="38"/>
      <c r="AO462" s="38"/>
      <c r="AP462" s="38"/>
      <c r="AQ462" s="37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7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7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7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7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7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286"/>
        <v/>
      </c>
      <c r="AGG462" s="43" t="str">
        <f t="shared" si="1287"/>
        <v/>
      </c>
      <c r="AGH462" s="35" t="str">
        <f t="shared" si="1275"/>
        <v/>
      </c>
      <c r="AGL462" s="36" t="str">
        <f t="shared" si="1288"/>
        <v/>
      </c>
      <c r="AGM462" s="36" t="str">
        <f t="shared" si="1276"/>
        <v/>
      </c>
      <c r="AGN462" s="39" t="str">
        <f t="shared" si="1289"/>
        <v/>
      </c>
      <c r="AGO462" s="36" t="str">
        <f t="shared" si="1290"/>
        <v/>
      </c>
      <c r="AGP462" s="36" t="str">
        <f t="shared" si="1277"/>
        <v/>
      </c>
      <c r="AGQ462" s="39" t="str">
        <f t="shared" si="1291"/>
        <v/>
      </c>
      <c r="AGR462" s="36" t="str">
        <f t="shared" si="1292"/>
        <v/>
      </c>
      <c r="AGS462" s="36" t="str">
        <f t="shared" si="1278"/>
        <v/>
      </c>
      <c r="AGT462" s="39" t="str">
        <f t="shared" si="1293"/>
        <v/>
      </c>
      <c r="AGU462" s="36" t="str">
        <f t="shared" si="1294"/>
        <v/>
      </c>
      <c r="AGV462" s="36" t="str">
        <f t="shared" si="1279"/>
        <v/>
      </c>
      <c r="AGW462" s="39" t="str">
        <f t="shared" si="1295"/>
        <v/>
      </c>
      <c r="AGX462" s="36" t="str">
        <f t="shared" si="1296"/>
        <v/>
      </c>
      <c r="AGY462" s="36" t="str">
        <f t="shared" si="1280"/>
        <v/>
      </c>
      <c r="AGZ462" s="39" t="str">
        <f t="shared" si="1297"/>
        <v/>
      </c>
      <c r="AHA462" s="36" t="str">
        <f t="shared" si="1298"/>
        <v/>
      </c>
      <c r="AHB462" s="36" t="str">
        <f t="shared" si="1281"/>
        <v/>
      </c>
      <c r="AHC462" s="39" t="str">
        <f t="shared" si="1299"/>
        <v/>
      </c>
      <c r="AHD462" s="36" t="str">
        <f t="shared" si="1300"/>
        <v/>
      </c>
      <c r="AHE462" s="36" t="str">
        <f t="shared" si="1282"/>
        <v/>
      </c>
      <c r="AHF462" s="39" t="str">
        <f t="shared" si="1301"/>
        <v/>
      </c>
      <c r="AHG462" s="36" t="str">
        <f t="shared" si="1302"/>
        <v/>
      </c>
      <c r="AHH462" s="36" t="str">
        <f t="shared" si="1283"/>
        <v/>
      </c>
      <c r="AHI462" s="39" t="str">
        <f t="shared" si="1303"/>
        <v/>
      </c>
      <c r="AHJ462" s="36" t="str">
        <f t="shared" si="1304"/>
        <v/>
      </c>
      <c r="AHK462" s="36" t="str">
        <f t="shared" si="1284"/>
        <v/>
      </c>
      <c r="AHL462" s="39" t="str">
        <f t="shared" si="1305"/>
        <v/>
      </c>
      <c r="AHM462" s="36" t="str">
        <f t="shared" si="1306"/>
        <v/>
      </c>
      <c r="AHN462" s="36" t="str">
        <f t="shared" si="1285"/>
        <v/>
      </c>
      <c r="AHO462" s="39" t="str">
        <f t="shared" si="1307"/>
        <v/>
      </c>
    </row>
    <row r="463" spans="1:918" s="5" customFormat="1" outlineLevel="1" x14ac:dyDescent="0.25">
      <c r="A463" s="43">
        <f t="shared" si="1308"/>
        <v>10</v>
      </c>
      <c r="B463" s="50"/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57"/>
      <c r="AF463" s="57"/>
      <c r="AG463" s="57"/>
      <c r="AH463" s="57"/>
      <c r="AI463" s="57"/>
      <c r="AJ463" s="57"/>
      <c r="AK463" s="57"/>
      <c r="AL463" s="38"/>
      <c r="AM463" s="38"/>
      <c r="AN463" s="38"/>
      <c r="AO463" s="38"/>
      <c r="AP463" s="38"/>
      <c r="AQ463" s="37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7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7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7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7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7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286"/>
        <v/>
      </c>
      <c r="AGG463" s="43" t="str">
        <f t="shared" si="1287"/>
        <v/>
      </c>
      <c r="AGH463" s="35" t="str">
        <f t="shared" si="1275"/>
        <v/>
      </c>
      <c r="AGL463" s="36" t="str">
        <f t="shared" si="1288"/>
        <v/>
      </c>
      <c r="AGM463" s="36" t="str">
        <f t="shared" si="1276"/>
        <v/>
      </c>
      <c r="AGN463" s="39" t="str">
        <f t="shared" si="1289"/>
        <v/>
      </c>
      <c r="AGO463" s="36" t="str">
        <f t="shared" si="1290"/>
        <v/>
      </c>
      <c r="AGP463" s="36" t="str">
        <f t="shared" si="1277"/>
        <v/>
      </c>
      <c r="AGQ463" s="39" t="str">
        <f t="shared" si="1291"/>
        <v/>
      </c>
      <c r="AGR463" s="36" t="str">
        <f t="shared" si="1292"/>
        <v/>
      </c>
      <c r="AGS463" s="36" t="str">
        <f t="shared" si="1278"/>
        <v/>
      </c>
      <c r="AGT463" s="39" t="str">
        <f t="shared" si="1293"/>
        <v/>
      </c>
      <c r="AGU463" s="36" t="str">
        <f t="shared" si="1294"/>
        <v/>
      </c>
      <c r="AGV463" s="36" t="str">
        <f t="shared" si="1279"/>
        <v/>
      </c>
      <c r="AGW463" s="39" t="str">
        <f t="shared" si="1295"/>
        <v/>
      </c>
      <c r="AGX463" s="36" t="str">
        <f t="shared" si="1296"/>
        <v/>
      </c>
      <c r="AGY463" s="36" t="str">
        <f t="shared" si="1280"/>
        <v/>
      </c>
      <c r="AGZ463" s="39" t="str">
        <f t="shared" si="1297"/>
        <v/>
      </c>
      <c r="AHA463" s="36" t="str">
        <f t="shared" si="1298"/>
        <v/>
      </c>
      <c r="AHB463" s="36" t="str">
        <f t="shared" si="1281"/>
        <v/>
      </c>
      <c r="AHC463" s="39" t="str">
        <f t="shared" si="1299"/>
        <v/>
      </c>
      <c r="AHD463" s="36" t="str">
        <f t="shared" si="1300"/>
        <v/>
      </c>
      <c r="AHE463" s="36" t="str">
        <f t="shared" si="1282"/>
        <v/>
      </c>
      <c r="AHF463" s="39" t="str">
        <f t="shared" si="1301"/>
        <v/>
      </c>
      <c r="AHG463" s="36" t="str">
        <f t="shared" si="1302"/>
        <v/>
      </c>
      <c r="AHH463" s="36" t="str">
        <f t="shared" si="1283"/>
        <v/>
      </c>
      <c r="AHI463" s="39" t="str">
        <f t="shared" si="1303"/>
        <v/>
      </c>
      <c r="AHJ463" s="36" t="str">
        <f t="shared" si="1304"/>
        <v/>
      </c>
      <c r="AHK463" s="36" t="str">
        <f t="shared" si="1284"/>
        <v/>
      </c>
      <c r="AHL463" s="39" t="str">
        <f t="shared" si="1305"/>
        <v/>
      </c>
      <c r="AHM463" s="36" t="str">
        <f t="shared" si="1306"/>
        <v/>
      </c>
      <c r="AHN463" s="36" t="str">
        <f t="shared" si="1285"/>
        <v/>
      </c>
      <c r="AHO463" s="39" t="str">
        <f t="shared" si="1307"/>
        <v/>
      </c>
    </row>
    <row r="464" spans="1:918" s="32" customFormat="1" x14ac:dyDescent="0.25">
      <c r="A464" s="31" t="s">
        <v>57</v>
      </c>
      <c r="C464" s="33"/>
      <c r="D464" s="33"/>
      <c r="E464" s="33"/>
      <c r="F464" s="34"/>
      <c r="G464" s="33"/>
      <c r="H464" s="33"/>
      <c r="I464" s="33"/>
      <c r="J464" s="34"/>
      <c r="K464" s="33"/>
      <c r="L464" s="33"/>
      <c r="M464" s="33"/>
      <c r="N464" s="34"/>
      <c r="O464" s="33"/>
      <c r="P464" s="33"/>
      <c r="Q464" s="33"/>
      <c r="R464" s="34"/>
      <c r="S464" s="33"/>
      <c r="T464" s="33"/>
      <c r="U464" s="33"/>
      <c r="V464" s="34"/>
      <c r="W464" s="33"/>
      <c r="X464" s="33"/>
      <c r="Y464" s="33"/>
      <c r="Z464" s="34"/>
      <c r="AA464" s="33"/>
      <c r="AB464" s="33"/>
      <c r="AC464" s="33"/>
      <c r="AD464" s="34"/>
      <c r="AE464" s="33"/>
      <c r="AF464" s="33"/>
      <c r="AG464" s="33"/>
      <c r="AH464" s="34"/>
      <c r="AI464" s="33"/>
      <c r="AJ464" s="33"/>
      <c r="AK464" s="33"/>
      <c r="AL464" s="34"/>
      <c r="AM464" s="33"/>
      <c r="AN464" s="33"/>
      <c r="AO464" s="33"/>
      <c r="AP464" s="34"/>
      <c r="AQ464" s="33"/>
      <c r="AR464" s="33"/>
      <c r="AS464" s="33"/>
      <c r="AT464" s="34"/>
      <c r="AU464" s="33"/>
      <c r="AV464" s="33"/>
      <c r="AW464" s="33"/>
      <c r="AX464" s="34"/>
      <c r="AY464" s="33"/>
      <c r="AZ464" s="33"/>
      <c r="BA464" s="33"/>
      <c r="BB464" s="34"/>
      <c r="BC464" s="33"/>
      <c r="BD464" s="33"/>
      <c r="BE464" s="33"/>
      <c r="BF464" s="34"/>
      <c r="BG464" s="33"/>
      <c r="BH464" s="33"/>
      <c r="BI464" s="33"/>
      <c r="BJ464" s="34"/>
      <c r="BK464" s="33"/>
      <c r="BL464" s="33"/>
      <c r="BM464" s="33"/>
      <c r="BN464" s="34"/>
      <c r="BO464" s="33"/>
      <c r="BP464" s="33"/>
      <c r="BQ464" s="33"/>
      <c r="BR464" s="34"/>
      <c r="BS464" s="33"/>
      <c r="BT464" s="33"/>
      <c r="BU464" s="33"/>
      <c r="BV464" s="34"/>
      <c r="BW464" s="33"/>
      <c r="BX464" s="33"/>
      <c r="BY464" s="33"/>
      <c r="BZ464" s="34"/>
      <c r="CA464" s="33"/>
      <c r="CB464" s="33"/>
      <c r="CC464" s="33"/>
      <c r="CD464" s="34"/>
      <c r="CE464" s="33"/>
      <c r="CF464" s="33"/>
      <c r="CG464" s="33"/>
      <c r="CH464" s="34"/>
      <c r="CI464" s="33"/>
      <c r="CJ464" s="33"/>
      <c r="CK464" s="33"/>
      <c r="CL464" s="34"/>
      <c r="CM464" s="33"/>
      <c r="CN464" s="33"/>
      <c r="CO464" s="33"/>
      <c r="CP464" s="34"/>
      <c r="CQ464" s="33"/>
      <c r="CR464" s="33"/>
      <c r="CS464" s="33"/>
      <c r="CT464" s="34"/>
      <c r="CU464" s="33"/>
      <c r="CV464" s="33"/>
      <c r="CW464" s="33"/>
      <c r="CX464" s="34"/>
      <c r="CY464" s="33"/>
      <c r="CZ464" s="33"/>
      <c r="DA464" s="33"/>
      <c r="DB464" s="34"/>
      <c r="DC464" s="33"/>
      <c r="DD464" s="33"/>
      <c r="DE464" s="33"/>
      <c r="DF464" s="34"/>
      <c r="DG464" s="33"/>
      <c r="DH464" s="33"/>
      <c r="DI464" s="33"/>
      <c r="DJ464" s="34"/>
      <c r="DK464" s="33"/>
      <c r="DL464" s="33"/>
      <c r="DM464" s="33"/>
      <c r="DN464" s="34"/>
      <c r="DO464" s="33"/>
      <c r="DP464" s="33"/>
      <c r="DQ464" s="33"/>
      <c r="DR464" s="34"/>
      <c r="DS464" s="33"/>
      <c r="DT464" s="33"/>
      <c r="DU464" s="33"/>
      <c r="DV464" s="34"/>
      <c r="DW464" s="33"/>
      <c r="DX464" s="33"/>
      <c r="DY464" s="33"/>
      <c r="DZ464" s="34"/>
      <c r="EA464" s="33"/>
      <c r="EB464" s="33"/>
      <c r="EC464" s="33"/>
      <c r="ED464" s="34"/>
      <c r="EE464" s="33"/>
      <c r="EF464" s="33"/>
      <c r="EG464" s="33"/>
      <c r="EH464" s="34"/>
      <c r="EI464" s="33"/>
      <c r="EJ464" s="33"/>
      <c r="EK464" s="33"/>
      <c r="EL464" s="34"/>
      <c r="EM464" s="33"/>
      <c r="EN464" s="33"/>
      <c r="EO464" s="33"/>
      <c r="EP464" s="34"/>
      <c r="EQ464" s="33"/>
      <c r="ER464" s="33"/>
      <c r="ES464" s="33"/>
      <c r="ET464" s="34"/>
      <c r="EU464" s="33"/>
      <c r="EV464" s="33"/>
      <c r="EW464" s="33"/>
      <c r="EX464" s="34"/>
      <c r="EY464" s="33"/>
      <c r="EZ464" s="33"/>
      <c r="FA464" s="33"/>
      <c r="FB464" s="34"/>
      <c r="FC464" s="33"/>
      <c r="FD464" s="33"/>
      <c r="FE464" s="33"/>
      <c r="FF464" s="34"/>
      <c r="FG464" s="33"/>
      <c r="FH464" s="33"/>
      <c r="FI464" s="33"/>
      <c r="FJ464" s="34"/>
      <c r="FK464" s="33"/>
      <c r="FL464" s="33"/>
      <c r="FM464" s="33"/>
      <c r="FN464" s="34"/>
      <c r="FO464" s="33"/>
      <c r="FP464" s="33"/>
      <c r="FQ464" s="33"/>
      <c r="FR464" s="34"/>
      <c r="FS464" s="33"/>
      <c r="FT464" s="33"/>
      <c r="FU464" s="33"/>
      <c r="FV464" s="34"/>
      <c r="FW464" s="33"/>
      <c r="FX464" s="33"/>
      <c r="FY464" s="33"/>
      <c r="FZ464" s="34"/>
      <c r="GA464" s="33"/>
      <c r="GB464" s="33"/>
      <c r="GC464" s="33"/>
      <c r="GD464" s="34"/>
      <c r="GE464" s="33"/>
      <c r="GF464" s="33"/>
      <c r="GG464" s="33"/>
      <c r="GH464" s="34"/>
      <c r="GI464" s="33"/>
      <c r="GJ464" s="33"/>
      <c r="GK464" s="33"/>
      <c r="GL464" s="34"/>
      <c r="GM464" s="33"/>
      <c r="GN464" s="33"/>
      <c r="GO464" s="33"/>
      <c r="GP464" s="34"/>
      <c r="GQ464" s="33"/>
      <c r="GR464" s="33"/>
      <c r="GS464" s="33"/>
      <c r="GT464" s="34"/>
      <c r="GU464" s="33"/>
      <c r="GV464" s="33"/>
      <c r="GW464" s="33"/>
      <c r="GX464" s="34"/>
      <c r="GY464" s="33"/>
      <c r="GZ464" s="33"/>
      <c r="HA464" s="33"/>
      <c r="HB464" s="34"/>
      <c r="HC464" s="33"/>
      <c r="HD464" s="33"/>
      <c r="HE464" s="33"/>
      <c r="HF464" s="34"/>
      <c r="HG464" s="33"/>
      <c r="HH464" s="33"/>
      <c r="HI464" s="33"/>
      <c r="HJ464" s="34"/>
      <c r="HK464" s="33"/>
      <c r="HL464" s="33"/>
      <c r="HM464" s="33"/>
      <c r="HN464" s="34"/>
      <c r="HO464" s="33"/>
      <c r="HP464" s="33"/>
      <c r="HQ464" s="33"/>
      <c r="HR464" s="34"/>
      <c r="HS464" s="33"/>
      <c r="HT464" s="33"/>
      <c r="HU464" s="33"/>
      <c r="HV464" s="34"/>
      <c r="HW464" s="33"/>
      <c r="HX464" s="33"/>
      <c r="HY464" s="33"/>
      <c r="HZ464" s="34"/>
      <c r="IA464" s="33"/>
      <c r="IB464" s="33"/>
      <c r="IC464" s="33"/>
      <c r="ID464" s="34"/>
      <c r="IE464" s="33"/>
      <c r="IF464" s="33"/>
      <c r="IG464" s="33"/>
      <c r="IH464" s="34"/>
      <c r="II464" s="33"/>
      <c r="IJ464" s="33"/>
      <c r="IK464" s="33"/>
      <c r="IL464" s="34"/>
      <c r="IM464" s="33"/>
      <c r="IN464" s="33"/>
      <c r="IO464" s="33"/>
      <c r="IP464" s="34"/>
      <c r="IQ464" s="33"/>
      <c r="IR464" s="33"/>
      <c r="IS464" s="33"/>
      <c r="IT464" s="34"/>
      <c r="IU464" s="33"/>
      <c r="IV464" s="33"/>
      <c r="IW464" s="33"/>
      <c r="IX464" s="34"/>
      <c r="IY464" s="33"/>
      <c r="IZ464" s="33"/>
      <c r="JA464" s="33"/>
      <c r="JB464" s="34"/>
      <c r="JC464" s="33"/>
      <c r="JD464" s="33"/>
      <c r="JE464" s="33"/>
      <c r="JF464" s="34"/>
      <c r="JG464" s="33"/>
      <c r="JH464" s="33"/>
      <c r="JI464" s="33"/>
      <c r="JJ464" s="34"/>
      <c r="JK464" s="33"/>
      <c r="JL464" s="33"/>
      <c r="JM464" s="33"/>
      <c r="JN464" s="34"/>
      <c r="JO464" s="33"/>
      <c r="JP464" s="33"/>
      <c r="JQ464" s="33"/>
      <c r="JR464" s="34"/>
      <c r="JS464" s="33"/>
      <c r="JT464" s="33"/>
      <c r="JU464" s="33"/>
      <c r="JV464" s="34"/>
      <c r="JW464" s="33"/>
      <c r="JX464" s="33"/>
      <c r="JY464" s="33"/>
      <c r="JZ464" s="34"/>
      <c r="KA464" s="33"/>
      <c r="KB464" s="33"/>
      <c r="KC464" s="33"/>
      <c r="KD464" s="34"/>
      <c r="KE464" s="33"/>
      <c r="KF464" s="33"/>
      <c r="KG464" s="33"/>
      <c r="KH464" s="34"/>
      <c r="KI464" s="33"/>
      <c r="KJ464" s="33"/>
      <c r="KK464" s="33"/>
      <c r="KL464" s="34"/>
      <c r="KM464" s="33"/>
      <c r="KN464" s="33"/>
      <c r="KO464" s="33"/>
      <c r="KP464" s="34"/>
      <c r="KQ464" s="33"/>
      <c r="KR464" s="33"/>
      <c r="KS464" s="33"/>
      <c r="KT464" s="34"/>
      <c r="KU464" s="33"/>
      <c r="KV464" s="33"/>
      <c r="KW464" s="33"/>
      <c r="KX464" s="34"/>
      <c r="KY464" s="33"/>
      <c r="KZ464" s="33"/>
      <c r="LA464" s="33"/>
      <c r="LB464" s="34"/>
      <c r="LC464" s="33"/>
      <c r="LD464" s="33"/>
      <c r="LE464" s="33"/>
      <c r="LF464" s="34"/>
      <c r="LG464" s="33"/>
      <c r="LH464" s="33"/>
      <c r="LI464" s="33"/>
      <c r="LJ464" s="34"/>
      <c r="LK464" s="33"/>
      <c r="LL464" s="33"/>
      <c r="LM464" s="33"/>
      <c r="LN464" s="34"/>
      <c r="LO464" s="33"/>
      <c r="LP464" s="33"/>
      <c r="LQ464" s="33"/>
      <c r="LR464" s="34"/>
      <c r="LS464" s="33"/>
      <c r="LT464" s="33"/>
      <c r="LU464" s="33"/>
      <c r="LV464" s="34"/>
      <c r="LW464" s="33"/>
      <c r="LX464" s="33"/>
      <c r="LY464" s="33"/>
      <c r="LZ464" s="34"/>
      <c r="MA464" s="33"/>
      <c r="MB464" s="33"/>
      <c r="MC464" s="33"/>
      <c r="MD464" s="34"/>
      <c r="ME464" s="33"/>
      <c r="MF464" s="33"/>
      <c r="MG464" s="33"/>
      <c r="MH464" s="34"/>
      <c r="MI464" s="33"/>
      <c r="MJ464" s="33"/>
      <c r="MK464" s="33"/>
      <c r="ML464" s="34"/>
      <c r="MM464" s="33"/>
      <c r="MN464" s="33"/>
      <c r="MO464" s="33"/>
      <c r="MP464" s="34"/>
      <c r="MQ464" s="33"/>
      <c r="MR464" s="33"/>
      <c r="MS464" s="33"/>
      <c r="MT464" s="34"/>
      <c r="MU464" s="33"/>
      <c r="MV464" s="33"/>
      <c r="MW464" s="33"/>
      <c r="MX464" s="34"/>
      <c r="MY464" s="33"/>
      <c r="MZ464" s="33"/>
      <c r="NA464" s="33"/>
      <c r="NB464" s="34"/>
      <c r="NC464" s="33"/>
      <c r="ND464" s="33"/>
      <c r="NE464" s="33"/>
      <c r="NF464" s="34"/>
      <c r="NG464" s="33"/>
      <c r="NH464" s="33"/>
      <c r="NI464" s="33"/>
      <c r="NJ464" s="34"/>
      <c r="NK464" s="33"/>
      <c r="NL464" s="33"/>
      <c r="NM464" s="33"/>
      <c r="NN464" s="34"/>
      <c r="NO464" s="33"/>
      <c r="NP464" s="33"/>
      <c r="NQ464" s="33"/>
      <c r="NR464" s="34"/>
      <c r="NS464" s="33"/>
      <c r="NT464" s="33"/>
      <c r="NU464" s="33"/>
      <c r="NV464" s="34"/>
      <c r="NW464" s="33"/>
      <c r="NX464" s="33"/>
      <c r="NY464" s="33"/>
      <c r="NZ464" s="34"/>
      <c r="OA464" s="33"/>
      <c r="OB464" s="33"/>
      <c r="OC464" s="33"/>
      <c r="OD464" s="34"/>
      <c r="OE464" s="33"/>
      <c r="OF464" s="33"/>
      <c r="OG464" s="33"/>
      <c r="OH464" s="34"/>
      <c r="OI464" s="33"/>
      <c r="OJ464" s="33"/>
      <c r="OK464" s="33"/>
      <c r="OL464" s="34"/>
      <c r="OM464" s="33"/>
      <c r="ON464" s="33"/>
      <c r="OO464" s="33"/>
      <c r="OP464" s="34"/>
      <c r="OQ464" s="33"/>
      <c r="OR464" s="33"/>
      <c r="OS464" s="33"/>
      <c r="OT464" s="34"/>
      <c r="OU464" s="33"/>
      <c r="OV464" s="33"/>
      <c r="OW464" s="33"/>
      <c r="OX464" s="34"/>
      <c r="OY464" s="33"/>
      <c r="OZ464" s="33"/>
      <c r="PA464" s="33"/>
      <c r="PB464" s="34"/>
      <c r="PC464" s="33"/>
      <c r="PD464" s="33"/>
      <c r="PE464" s="33"/>
      <c r="PF464" s="34"/>
      <c r="PG464" s="33"/>
      <c r="PH464" s="33"/>
      <c r="PI464" s="33"/>
      <c r="PJ464" s="34"/>
      <c r="PK464" s="33"/>
      <c r="PL464" s="33"/>
      <c r="PM464" s="33"/>
      <c r="PN464" s="34"/>
      <c r="PO464" s="33"/>
      <c r="PP464" s="33"/>
      <c r="PQ464" s="33"/>
      <c r="PR464" s="34"/>
      <c r="PS464" s="33"/>
      <c r="PT464" s="33"/>
      <c r="PU464" s="33"/>
      <c r="PV464" s="34"/>
      <c r="PW464" s="33"/>
      <c r="PX464" s="33"/>
      <c r="PY464" s="33"/>
      <c r="PZ464" s="34"/>
      <c r="QA464" s="33"/>
      <c r="QB464" s="33"/>
      <c r="QC464" s="33"/>
      <c r="QD464" s="34"/>
      <c r="QE464" s="33"/>
      <c r="QF464" s="33"/>
      <c r="QG464" s="33"/>
      <c r="QH464" s="34"/>
      <c r="QI464" s="33"/>
      <c r="QJ464" s="33"/>
      <c r="QK464" s="33"/>
      <c r="QL464" s="34"/>
      <c r="QM464" s="33"/>
      <c r="QN464" s="33"/>
      <c r="QO464" s="33"/>
      <c r="QP464" s="34"/>
      <c r="QQ464" s="33"/>
      <c r="QR464" s="33"/>
      <c r="QS464" s="33"/>
      <c r="QT464" s="34"/>
      <c r="QU464" s="33"/>
      <c r="QV464" s="33"/>
      <c r="QW464" s="33"/>
      <c r="QX464" s="34"/>
      <c r="QY464" s="33"/>
      <c r="QZ464" s="33"/>
      <c r="RA464" s="33"/>
      <c r="RB464" s="34"/>
      <c r="RC464" s="33"/>
      <c r="RD464" s="33"/>
      <c r="RE464" s="33"/>
      <c r="RF464" s="34"/>
      <c r="RG464" s="33"/>
      <c r="RH464" s="33"/>
      <c r="RI464" s="33"/>
      <c r="RJ464" s="34"/>
      <c r="RK464" s="33"/>
      <c r="RL464" s="33"/>
      <c r="RM464" s="33"/>
      <c r="RN464" s="34"/>
      <c r="RO464" s="33"/>
      <c r="RP464" s="33"/>
      <c r="RQ464" s="33"/>
      <c r="RR464" s="34"/>
      <c r="RS464" s="33"/>
      <c r="RT464" s="33"/>
      <c r="RU464" s="33"/>
      <c r="RV464" s="34"/>
      <c r="RW464" s="33"/>
      <c r="RX464" s="33"/>
      <c r="RY464" s="33"/>
      <c r="RZ464" s="34"/>
      <c r="SA464" s="33"/>
      <c r="SB464" s="33"/>
      <c r="SC464" s="33"/>
      <c r="SD464" s="34"/>
      <c r="SE464" s="33"/>
      <c r="SF464" s="33"/>
      <c r="SG464" s="33"/>
      <c r="SH464" s="34"/>
      <c r="SI464" s="33"/>
      <c r="SJ464" s="33"/>
      <c r="SK464" s="33"/>
      <c r="SL464" s="34"/>
      <c r="SM464" s="33"/>
      <c r="SN464" s="33"/>
      <c r="SO464" s="33"/>
      <c r="SP464" s="34"/>
      <c r="SQ464" s="33"/>
      <c r="SR464" s="33"/>
      <c r="SS464" s="33"/>
      <c r="ST464" s="34"/>
      <c r="SU464" s="33"/>
      <c r="SV464" s="33"/>
      <c r="SW464" s="33"/>
      <c r="SX464" s="34"/>
      <c r="SY464" s="33"/>
      <c r="SZ464" s="33"/>
      <c r="TA464" s="33"/>
      <c r="TB464" s="34"/>
      <c r="TC464" s="33"/>
      <c r="TD464" s="33"/>
      <c r="TE464" s="33"/>
      <c r="TF464" s="34"/>
      <c r="TG464" s="33"/>
      <c r="TH464" s="33"/>
      <c r="TI464" s="33"/>
      <c r="TJ464" s="34"/>
      <c r="TK464" s="33"/>
      <c r="TL464" s="33"/>
      <c r="TM464" s="33"/>
      <c r="TN464" s="34"/>
      <c r="TO464" s="33"/>
      <c r="TP464" s="33"/>
      <c r="TQ464" s="33"/>
      <c r="TR464" s="34"/>
      <c r="TS464" s="33"/>
      <c r="TT464" s="33"/>
      <c r="TU464" s="33"/>
      <c r="TV464" s="34"/>
      <c r="TW464" s="33"/>
      <c r="TX464" s="33"/>
      <c r="TY464" s="33"/>
      <c r="TZ464" s="34"/>
      <c r="UA464" s="33"/>
      <c r="UB464" s="33"/>
      <c r="UC464" s="33"/>
      <c r="UD464" s="34"/>
      <c r="UE464" s="33"/>
      <c r="UF464" s="33"/>
      <c r="UG464" s="33"/>
      <c r="UH464" s="34"/>
      <c r="UI464" s="33"/>
      <c r="UJ464" s="33"/>
      <c r="UK464" s="33"/>
      <c r="UL464" s="34"/>
      <c r="UM464" s="33"/>
      <c r="UN464" s="33"/>
      <c r="UO464" s="33"/>
      <c r="UP464" s="34"/>
      <c r="UQ464" s="33"/>
      <c r="UR464" s="33"/>
      <c r="US464" s="33"/>
      <c r="UT464" s="34"/>
      <c r="UU464" s="33"/>
      <c r="UV464" s="33"/>
      <c r="UW464" s="33"/>
      <c r="UX464" s="34"/>
      <c r="UY464" s="33"/>
      <c r="UZ464" s="33"/>
      <c r="VA464" s="33"/>
      <c r="VB464" s="34"/>
      <c r="VC464" s="33"/>
      <c r="VD464" s="33"/>
      <c r="VE464" s="33"/>
      <c r="VF464" s="34"/>
      <c r="VG464" s="33"/>
      <c r="VH464" s="33"/>
      <c r="VI464" s="33"/>
      <c r="VJ464" s="34"/>
      <c r="VK464" s="33"/>
      <c r="VL464" s="33"/>
      <c r="VM464" s="33"/>
      <c r="VN464" s="34"/>
      <c r="VO464" s="33"/>
      <c r="VP464" s="33"/>
      <c r="VQ464" s="33"/>
      <c r="VR464" s="34"/>
      <c r="VS464" s="33"/>
      <c r="VT464" s="33"/>
      <c r="VU464" s="33"/>
      <c r="VV464" s="34"/>
      <c r="VW464" s="33"/>
      <c r="VX464" s="33"/>
      <c r="VY464" s="33"/>
      <c r="VZ464" s="34"/>
      <c r="WA464" s="33"/>
      <c r="WB464" s="33"/>
      <c r="WC464" s="33"/>
      <c r="WD464" s="34"/>
      <c r="WE464" s="33"/>
      <c r="WF464" s="33"/>
      <c r="WG464" s="33"/>
      <c r="WH464" s="34"/>
      <c r="WI464" s="33"/>
      <c r="WJ464" s="33"/>
      <c r="WK464" s="33"/>
      <c r="WL464" s="34"/>
      <c r="WM464" s="33"/>
      <c r="WN464" s="33"/>
      <c r="WO464" s="33"/>
      <c r="WP464" s="34"/>
      <c r="WQ464" s="33"/>
      <c r="WR464" s="33"/>
      <c r="WS464" s="33"/>
      <c r="WT464" s="34"/>
      <c r="WU464" s="33"/>
      <c r="WV464" s="33"/>
      <c r="WW464" s="33"/>
      <c r="WX464" s="34"/>
      <c r="WY464" s="33"/>
      <c r="WZ464" s="33"/>
      <c r="XA464" s="33"/>
      <c r="XB464" s="34"/>
      <c r="XC464" s="33"/>
      <c r="XD464" s="33"/>
      <c r="XE464" s="33"/>
      <c r="XF464" s="34"/>
      <c r="XG464" s="33"/>
      <c r="XH464" s="33"/>
      <c r="XI464" s="33"/>
      <c r="XJ464" s="34"/>
      <c r="XK464" s="33"/>
      <c r="XL464" s="33"/>
      <c r="XM464" s="33"/>
      <c r="XN464" s="34"/>
      <c r="XO464" s="33"/>
      <c r="XP464" s="33"/>
      <c r="XQ464" s="33"/>
      <c r="XR464" s="34"/>
      <c r="XS464" s="33"/>
      <c r="XT464" s="33"/>
      <c r="XU464" s="33"/>
      <c r="XV464" s="34"/>
      <c r="XW464" s="33"/>
      <c r="XX464" s="33"/>
      <c r="XY464" s="33"/>
      <c r="XZ464" s="34"/>
      <c r="YA464" s="33"/>
      <c r="YB464" s="33"/>
      <c r="YC464" s="33"/>
      <c r="YD464" s="34"/>
      <c r="YE464" s="33"/>
      <c r="YF464" s="33"/>
      <c r="YG464" s="33"/>
      <c r="YH464" s="34"/>
      <c r="YI464" s="33"/>
      <c r="YJ464" s="33"/>
      <c r="YK464" s="33"/>
      <c r="YL464" s="34"/>
      <c r="YM464" s="33"/>
      <c r="YN464" s="33"/>
      <c r="YO464" s="33"/>
      <c r="YP464" s="34"/>
      <c r="YQ464" s="33"/>
      <c r="YR464" s="33"/>
      <c r="YS464" s="33"/>
      <c r="YT464" s="34"/>
      <c r="YU464" s="33"/>
      <c r="YV464" s="33"/>
      <c r="YW464" s="33"/>
      <c r="YX464" s="34"/>
      <c r="YY464" s="33"/>
      <c r="YZ464" s="33"/>
      <c r="ZA464" s="33"/>
      <c r="ZB464" s="34"/>
      <c r="ZC464" s="33"/>
      <c r="ZD464" s="33"/>
      <c r="ZE464" s="33"/>
      <c r="ZF464" s="34"/>
      <c r="ZG464" s="33"/>
      <c r="ZH464" s="33"/>
      <c r="ZI464" s="33"/>
      <c r="ZJ464" s="34"/>
      <c r="ZK464" s="33"/>
      <c r="ZL464" s="33"/>
      <c r="ZM464" s="33"/>
      <c r="ZN464" s="34"/>
      <c r="ZO464" s="33"/>
      <c r="ZP464" s="33"/>
      <c r="ZQ464" s="33"/>
      <c r="ZR464" s="34"/>
      <c r="ZS464" s="33"/>
      <c r="ZT464" s="33"/>
      <c r="ZU464" s="33"/>
      <c r="ZV464" s="34"/>
      <c r="ZW464" s="33"/>
      <c r="ZX464" s="33"/>
      <c r="ZY464" s="33"/>
      <c r="ZZ464" s="34"/>
      <c r="AAA464" s="33"/>
      <c r="AAB464" s="33"/>
      <c r="AAC464" s="33"/>
      <c r="AAD464" s="34"/>
      <c r="AAE464" s="33"/>
      <c r="AAF464" s="33"/>
      <c r="AAG464" s="33"/>
      <c r="AAH464" s="34"/>
      <c r="AAI464" s="33"/>
      <c r="AAJ464" s="33"/>
      <c r="AAK464" s="33"/>
      <c r="AAL464" s="34"/>
      <c r="AAM464" s="33"/>
      <c r="AAN464" s="33"/>
      <c r="AAO464" s="33"/>
      <c r="AAP464" s="34"/>
      <c r="AAQ464" s="33"/>
      <c r="AAR464" s="33"/>
      <c r="AAS464" s="33"/>
      <c r="AAT464" s="34"/>
      <c r="AAU464" s="33"/>
      <c r="AAV464" s="33"/>
      <c r="AAW464" s="33"/>
      <c r="AAX464" s="34"/>
      <c r="AAY464" s="33"/>
      <c r="AAZ464" s="33"/>
      <c r="ABA464" s="33"/>
      <c r="ABB464" s="34"/>
      <c r="ABC464" s="33"/>
      <c r="ABD464" s="33"/>
      <c r="ABE464" s="33"/>
      <c r="ABF464" s="34"/>
      <c r="ABG464" s="33"/>
      <c r="ABH464" s="33"/>
      <c r="ABI464" s="33"/>
      <c r="ABJ464" s="34"/>
      <c r="ABK464" s="33"/>
      <c r="ABL464" s="33"/>
      <c r="ABM464" s="33"/>
      <c r="ABN464" s="34"/>
      <c r="ABO464" s="33"/>
      <c r="ABP464" s="33"/>
      <c r="ABQ464" s="33"/>
      <c r="ABR464" s="34"/>
      <c r="ABS464" s="33"/>
      <c r="ABT464" s="33"/>
      <c r="ABU464" s="33"/>
      <c r="ABV464" s="34"/>
      <c r="ABW464" s="33"/>
      <c r="ABX464" s="33"/>
      <c r="ABY464" s="33"/>
      <c r="ABZ464" s="34"/>
      <c r="ACA464" s="33"/>
      <c r="ACB464" s="33"/>
      <c r="ACC464" s="33"/>
      <c r="ACD464" s="34"/>
      <c r="ACE464" s="33"/>
      <c r="ACF464" s="33"/>
      <c r="ACG464" s="33"/>
      <c r="ACH464" s="34"/>
      <c r="ACI464" s="33"/>
      <c r="ACJ464" s="33"/>
      <c r="ACK464" s="33"/>
      <c r="ACL464" s="34"/>
      <c r="ACM464" s="33"/>
      <c r="ACN464" s="33"/>
      <c r="ACO464" s="33"/>
      <c r="ACP464" s="34"/>
      <c r="ACQ464" s="33"/>
      <c r="ACR464" s="33"/>
      <c r="ACS464" s="33"/>
      <c r="ACT464" s="34"/>
      <c r="ACU464" s="33"/>
      <c r="ACV464" s="33"/>
      <c r="ACW464" s="33"/>
      <c r="ACX464" s="34"/>
      <c r="ACY464" s="33"/>
      <c r="ACZ464" s="33"/>
      <c r="ADA464" s="33"/>
      <c r="ADB464" s="34"/>
      <c r="ADC464" s="33"/>
      <c r="ADD464" s="33"/>
      <c r="ADE464" s="33"/>
      <c r="ADF464" s="34"/>
      <c r="ADG464" s="33"/>
      <c r="ADH464" s="33"/>
      <c r="ADI464" s="33"/>
      <c r="ADJ464" s="34"/>
      <c r="ADK464" s="33"/>
      <c r="ADL464" s="33"/>
      <c r="ADM464" s="33"/>
      <c r="ADN464" s="34"/>
      <c r="ADO464" s="33"/>
      <c r="ADP464" s="33"/>
      <c r="ADQ464" s="33"/>
      <c r="ADR464" s="34"/>
      <c r="ADS464" s="33"/>
      <c r="ADT464" s="33"/>
      <c r="ADU464" s="33"/>
      <c r="ADV464" s="34"/>
      <c r="ADW464" s="33"/>
      <c r="ADX464" s="33"/>
      <c r="ADY464" s="33"/>
      <c r="ADZ464" s="34"/>
      <c r="AEA464" s="33"/>
      <c r="AEB464" s="33"/>
      <c r="AEC464" s="33"/>
      <c r="AED464" s="34"/>
      <c r="AEE464" s="33"/>
      <c r="AEF464" s="33"/>
      <c r="AEG464" s="33"/>
      <c r="AEH464" s="34"/>
      <c r="AEI464" s="33"/>
      <c r="AEJ464" s="33"/>
      <c r="AEK464" s="33"/>
      <c r="AEL464" s="34"/>
      <c r="AEM464" s="33"/>
      <c r="AEN464" s="33"/>
      <c r="AEO464" s="33"/>
      <c r="AEP464" s="34"/>
      <c r="AEQ464" s="33"/>
      <c r="AER464" s="33"/>
      <c r="AES464" s="33"/>
      <c r="AET464" s="34"/>
      <c r="AEU464" s="33"/>
      <c r="AEV464" s="33"/>
      <c r="AEW464" s="33"/>
      <c r="AEX464" s="34"/>
      <c r="AEY464" s="33"/>
      <c r="AEZ464" s="33"/>
      <c r="AFA464" s="33"/>
      <c r="AFB464" s="34"/>
      <c r="AFC464" s="33"/>
      <c r="AFD464" s="33"/>
      <c r="AFE464" s="33"/>
      <c r="AFF464" s="34"/>
      <c r="AFG464" s="33"/>
      <c r="AFH464" s="33"/>
      <c r="AFI464" s="33"/>
      <c r="AFJ464" s="34"/>
      <c r="AFK464" s="33"/>
      <c r="AFL464" s="33"/>
      <c r="AFM464" s="33"/>
      <c r="AFN464" s="34"/>
      <c r="AFO464" s="33"/>
      <c r="AFP464" s="33"/>
      <c r="AFQ464" s="33"/>
      <c r="AFR464" s="34"/>
      <c r="AFS464" s="33"/>
      <c r="AFT464" s="33"/>
      <c r="AFU464" s="33"/>
      <c r="AFV464" s="34"/>
      <c r="AFW464" s="33"/>
      <c r="AFX464" s="33"/>
      <c r="AFY464" s="33"/>
      <c r="AFZ464" s="34"/>
      <c r="AGA464" s="33"/>
      <c r="AGB464" s="33"/>
      <c r="AGC464" s="33"/>
      <c r="AGD464" s="34"/>
      <c r="AGE464" s="33"/>
      <c r="AGF464" s="33"/>
      <c r="AGG464" s="33"/>
      <c r="AGH464" s="33"/>
      <c r="AGI464" s="33"/>
      <c r="AGJ464" s="34"/>
      <c r="AGK464" s="33"/>
      <c r="AGL464" s="33"/>
      <c r="AGM464" s="33"/>
      <c r="AGN464" s="33"/>
      <c r="AGO464" s="34"/>
      <c r="AGP464" s="34"/>
      <c r="AGQ464" s="33"/>
      <c r="AGR464" s="33"/>
      <c r="AGS464" s="33"/>
      <c r="AGT464" s="33"/>
      <c r="AGU464" s="34"/>
      <c r="AGV464" s="34"/>
      <c r="AGW464" s="33"/>
      <c r="AGX464" s="33"/>
      <c r="AGY464" s="33"/>
      <c r="AGZ464" s="33"/>
      <c r="AHA464" s="34"/>
      <c r="AHB464" s="34"/>
      <c r="AHC464" s="33"/>
      <c r="AHD464" s="33"/>
      <c r="AHE464" s="33"/>
      <c r="AHF464" s="33"/>
      <c r="AHG464" s="34"/>
      <c r="AHH464" s="34"/>
      <c r="AHI464" s="33"/>
      <c r="AHJ464" s="33"/>
      <c r="AHK464" s="33"/>
      <c r="AHL464" s="33"/>
      <c r="AHM464" s="34"/>
      <c r="AHN464" s="34"/>
      <c r="AHO464" s="33"/>
      <c r="AHP464" s="33"/>
      <c r="AHQ464" s="33"/>
      <c r="AHR464" s="34"/>
      <c r="AHS464" s="33"/>
      <c r="AHT464" s="33"/>
      <c r="AHU464" s="33"/>
      <c r="AHV464" s="34"/>
      <c r="AHW464" s="33"/>
      <c r="AHX464" s="33"/>
      <c r="AHY464" s="33"/>
      <c r="AHZ464" s="34"/>
      <c r="AIA464" s="33"/>
      <c r="AIB464" s="33"/>
      <c r="AIC464" s="33"/>
      <c r="AID464" s="34"/>
      <c r="AIE464" s="33"/>
      <c r="AIF464" s="33"/>
      <c r="AIG464" s="33"/>
      <c r="AIH464" s="34"/>
    </row>
    <row r="465" spans="1:899" s="5" customFormat="1" outlineLevel="1" x14ac:dyDescent="0.25">
      <c r="A465" s="43">
        <v>1</v>
      </c>
      <c r="B465" s="48" t="s">
        <v>290</v>
      </c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61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 t="s">
        <v>398</v>
      </c>
      <c r="BJ465" s="57"/>
      <c r="BK465" s="57"/>
      <c r="BL465" s="57"/>
      <c r="BM465" s="57"/>
      <c r="BN465" s="57" t="s">
        <v>398</v>
      </c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7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>IF(COUNTIFS($C$7:$AGE$7,"="&amp;$AGK$5,$C465:$AGE465,"б")=0,"",COUNTIFS($C$7:$AGE$7,"="&amp;$AGK$5,$C465:$AGE465,"б"))</f>
        <v/>
      </c>
      <c r="AGG465" s="43" t="str">
        <f>IF(COUNTIFS($C$7:$AGE$7,"="&amp;$AGK$5,$C465:$AGE465,"у")=0,"",COUNTIFS($C$7:$AGE$7,"="&amp;$AGK$5,$C465:$AGE465,"у"))</f>
        <v/>
      </c>
      <c r="AGH465" s="35">
        <f t="shared" ref="AGH465:AGH476" si="1309">IF(COUNTIFS($C$7:$AGE$7,"="&amp;$AGK$1,$C465:$AGE465,"н")=0,"",COUNTIFS($C$7:$AGE$7,"="&amp;$AGK$1,$C465:$AGE465,"н"))</f>
        <v>1</v>
      </c>
      <c r="AGL465" s="36" t="str">
        <f>IF(COUNTIFS($C$6:$AGE$6,9,$C465:$AGE465,"б")=0,"",COUNTIFS($C$6:$AGE$6,9,$C465:$AGE465,"б"))</f>
        <v/>
      </c>
      <c r="AGM465" s="36" t="str">
        <f t="shared" ref="AGM465:AGM476" si="1310">IF(COUNTIFS($C$6:$AGE$6,9,$C465:$AGE465,"у")=0,"",COUNTIFS($C$6:$AGE$6,9,$C465:$AGE465,"у"))</f>
        <v/>
      </c>
      <c r="AGN465" s="39">
        <f>IF(COUNTIFS($C$6:$AGE$6,9,$C465:$AGE465,"н")=0,"",COUNTIFS($C$6:$AGE$6,9,$C465:$AGE465,"н"))</f>
        <v>2</v>
      </c>
      <c r="AGO465" s="36" t="str">
        <f>IF(COUNTIFS($C$6:$AGE$6,10,$C465:$AGE465,"б")=0,"",COUNTIFS($C$6:$AGE$6,10,$C465:$AGE465,"б"))</f>
        <v/>
      </c>
      <c r="AGP465" s="36" t="str">
        <f t="shared" ref="AGP465:AGP476" si="1311">IF(COUNTIFS($C$6:$AGE$6,10,$C465:$AGE465,"у")=0,"",COUNTIFS($C$6:$AGE$6,10,$C465:$AGE465,"у"))</f>
        <v/>
      </c>
      <c r="AGQ465" s="39" t="str">
        <f>IF(COUNTIFS($C$6:$AGE$6,10,$C465:$AGE465,"н")=0,"",COUNTIFS($C$6:$AGE$6,10,$C465:$AGE465,"н"))</f>
        <v/>
      </c>
      <c r="AGR465" s="36" t="str">
        <f>IF(COUNTIFS($C$6:$AGE$6,11,$C465:$AGE465,"б")=0,"",COUNTIFS($C$6:$AGE$6,11,$C465:$AGE465,"б"))</f>
        <v/>
      </c>
      <c r="AGS465" s="36" t="str">
        <f t="shared" ref="AGS465:AGS476" si="1312">IF(COUNTIFS($C$6:$AGE$6,11,$C465:$AGE465,"у")=0,"",COUNTIFS($C$6:$AGE$6,11,$C465:$AGE465,"у"))</f>
        <v/>
      </c>
      <c r="AGT465" s="39" t="str">
        <f>IF(COUNTIFS($C$6:$AGE$6,11,$C465:$AGE465,"н")=0,"",COUNTIFS($C$6:$AGE$6,11,$C465:$AGE465,"н"))</f>
        <v/>
      </c>
      <c r="AGU465" s="36" t="str">
        <f>IF(COUNTIFS($C$6:$AGE$6,12,$C465:$AGE465,"б")=0,"",COUNTIFS($C$6:$AGE$6,12,$C465:$AGE465,"б"))</f>
        <v/>
      </c>
      <c r="AGV465" s="36" t="str">
        <f t="shared" ref="AGV465:AGV476" si="1313">IF(COUNTIFS($C$6:$AGE$6,12,$C465:$AGE465,"у")=0,"",COUNTIFS($C$6:$AGE$6,12,$C465:$AGE465,"у"))</f>
        <v/>
      </c>
      <c r="AGW465" s="39" t="str">
        <f>IF(COUNTIFS($C$6:$AGE$6,12,$C465:$AGE465,"н")=0,"",COUNTIFS($C$6:$AGE$6,12,$C465:$AGE465,"н"))</f>
        <v/>
      </c>
      <c r="AGX465" s="36" t="str">
        <f>IF(COUNTIFS($C$6:$AGE$6,1,$C465:$AGE465,"б")=0,"",COUNTIFS($C$6:$AGE$6,1,$C465:$AGE465,"б"))</f>
        <v/>
      </c>
      <c r="AGY465" s="36" t="str">
        <f t="shared" ref="AGY465:AGY476" si="1314">IF(COUNTIFS($C$6:$AGE$6,1,$C465:$AGE465,"у")=0,"",COUNTIFS($C$6:$AGE$6,1,$C465:$AGE465,"у"))</f>
        <v/>
      </c>
      <c r="AGZ465" s="39" t="str">
        <f>IF(COUNTIFS($C$6:$AGE$6,1,$C465:$AGE465,"н")=0,"",COUNTIFS($C$6:$AGE$6,1,$C465:$AGE465,"н"))</f>
        <v/>
      </c>
      <c r="AHA465" s="36" t="str">
        <f>IF(COUNTIFS($C$6:$AGE$6,2,$C465:$AGE465,"б")=0,"",COUNTIFS($C$6:$AGE$6,2,$C465:$AGE465,"б"))</f>
        <v/>
      </c>
      <c r="AHB465" s="36" t="str">
        <f t="shared" ref="AHB465:AHB476" si="1315">IF(COUNTIFS($C$6:$AGE$6,2,$C465:$AGE465,"у")=0,"",COUNTIFS($C$6:$AGE$6,2,$C465:$AGE465,"у"))</f>
        <v/>
      </c>
      <c r="AHC465" s="39" t="str">
        <f>IF(COUNTIFS($C$6:$AGE$6,2,$C465:$AGE465,"н")=0,"",COUNTIFS($C$6:$AGE$6,2,$C465:$AGE465,"н"))</f>
        <v/>
      </c>
      <c r="AHD465" s="36" t="str">
        <f>IF(COUNTIFS($C$6:$AGE$6,3,$C465:$AGE465,"б")=0,"",COUNTIFS($C$6:$AGE$6,3,$C465:$AGE465,"б"))</f>
        <v/>
      </c>
      <c r="AHE465" s="36" t="str">
        <f t="shared" ref="AHE465:AHE476" si="1316">IF(COUNTIFS($C$6:$AGE$6,3,$C465:$AGE465,"у")=0,"",COUNTIFS($C$6:$AGE$6,3,$C465:$AGE465,"у"))</f>
        <v/>
      </c>
      <c r="AHF465" s="39" t="str">
        <f>IF(COUNTIFS($C$6:$AGE$6,3,$C465:$AGE465,"н")=0,"",COUNTIFS($C$6:$AGE$6,3,$C465:$AGE465,"н"))</f>
        <v/>
      </c>
      <c r="AHG465" s="36" t="str">
        <f>IF(COUNTIFS($C$6:$AGE$6,4,$C465:$AGE465,"б")=0,"",COUNTIFS($C$6:$AGE$6,4,$C465:$AGE465,"б"))</f>
        <v/>
      </c>
      <c r="AHH465" s="36" t="str">
        <f t="shared" ref="AHH465:AHH476" si="1317">IF(COUNTIFS($C$6:$AGE$6,4,$C465:$AGE465,"у")=0,"",COUNTIFS($C$6:$AGE$6,4,$C465:$AGE465,"у"))</f>
        <v/>
      </c>
      <c r="AHI465" s="39" t="str">
        <f>IF(COUNTIFS($C$6:$AGE$6,4,$C465:$AGE465,"н")=0,"",COUNTIFS($C$6:$AGE$6,4,$C465:$AGE465,"н"))</f>
        <v/>
      </c>
      <c r="AHJ465" s="36" t="str">
        <f>IF(COUNTIFS($C$6:$AGE$6,5,$C465:$AGE465,"б")=0,"",COUNTIFS($C$6:$AGE$6,5,$C465:$AGE465,"б"))</f>
        <v/>
      </c>
      <c r="AHK465" s="36" t="str">
        <f t="shared" ref="AHK465:AHK476" si="1318">IF(COUNTIFS($C$6:$AGE$6,5,$C465:$AGE465,"у")=0,"",COUNTIFS($C$6:$AGE$6,5,$C465:$AGE465,"у"))</f>
        <v/>
      </c>
      <c r="AHL465" s="39" t="str">
        <f>IF(COUNTIFS($C$6:$AGE$6,5,$C465:$AGE465,"н")=0,"",COUNTIFS($C$6:$AGE$6,5,$C465:$AGE465,"н"))</f>
        <v/>
      </c>
      <c r="AHM465" s="36" t="str">
        <f>IF(COUNTIFS($C$6:$AGE$6,6,$C465:$AGE465,"б")=0,"",COUNTIFS($C$6:$AGE$6,6,$C465:$AGE465,"б"))</f>
        <v/>
      </c>
      <c r="AHN465" s="36" t="str">
        <f t="shared" ref="AHN465:AHN476" si="1319">IF(COUNTIFS($C$6:$AGE$6,6,$C465:$AGE465,"у")=0,"",COUNTIFS($C$6:$AGE$6,6,$C465:$AGE465,"у"))</f>
        <v/>
      </c>
      <c r="AHO465" s="39" t="str">
        <f>IF(COUNTIFS($C$6:$AGE$6,6,$C465:$AGE465,"н")=0,"",COUNTIFS($C$6:$AGE$6,6,$C465:$AGE465,"н"))</f>
        <v/>
      </c>
    </row>
    <row r="466" spans="1:899" s="5" customFormat="1" outlineLevel="1" x14ac:dyDescent="0.25">
      <c r="A466" s="43">
        <f>A465+1</f>
        <v>2</v>
      </c>
      <c r="B466" s="48" t="s">
        <v>291</v>
      </c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61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ref="AGF466:AGF476" si="1320">IF(COUNTIFS($C$7:$AGE$7,"="&amp;$AGK$1,$C466:$AGE466,"б")=0,"",COUNTIFS($C$7:$AGE$7,"="&amp;$AGK$1,$C466:$AGE466,"б"))</f>
        <v/>
      </c>
      <c r="AGG466" s="43" t="str">
        <f t="shared" ref="AGG466:AGG476" si="1321">IF(COUNTIFS($C$7:$AGE$7,"="&amp;$AGK$1,$C466:$AGE466,"у")=0,"",COUNTIFS($C$7:$AGE$7,"="&amp;$AGK$1,$C466:$AGE466,"у"))</f>
        <v/>
      </c>
      <c r="AGH466" s="35" t="str">
        <f t="shared" si="1309"/>
        <v/>
      </c>
      <c r="AGL466" s="36" t="str">
        <f t="shared" ref="AGL466:AGL476" si="1322">IF(COUNTIFS($C$6:$AGE$6,9,$C466:$AGE466,"б")=0,"",COUNTIFS($C$6:$AGE$6,9,$C466:$AGE466,"б"))</f>
        <v/>
      </c>
      <c r="AGM466" s="36" t="str">
        <f t="shared" si="1310"/>
        <v/>
      </c>
      <c r="AGN466" s="39" t="str">
        <f t="shared" ref="AGN466:AGN476" si="1323">IF(COUNTIFS($C$6:$AGE$6,9,$C466:$AGE466,"н")=0,"",COUNTIFS($C$6:$AGE$6,9,$C466:$AGE466,"н"))</f>
        <v/>
      </c>
      <c r="AGO466" s="36" t="str">
        <f t="shared" ref="AGO466:AGO476" si="1324">IF(COUNTIFS($C$6:$AGE$6,10,$C466:$AGE466,"б")=0,"",COUNTIFS($C$6:$AGE$6,10,$C466:$AGE466,"б"))</f>
        <v/>
      </c>
      <c r="AGP466" s="36" t="str">
        <f t="shared" si="1311"/>
        <v/>
      </c>
      <c r="AGQ466" s="39" t="str">
        <f t="shared" ref="AGQ466:AGQ476" si="1325">IF(COUNTIFS($C$6:$AGE$6,10,$C466:$AGE466,"н")=0,"",COUNTIFS($C$6:$AGE$6,10,$C466:$AGE466,"н"))</f>
        <v/>
      </c>
      <c r="AGR466" s="36" t="str">
        <f t="shared" ref="AGR466:AGR476" si="1326">IF(COUNTIFS($C$6:$AGE$6,11,$C466:$AGE466,"б")=0,"",COUNTIFS($C$6:$AGE$6,11,$C466:$AGE466,"б"))</f>
        <v/>
      </c>
      <c r="AGS466" s="36" t="str">
        <f t="shared" si="1312"/>
        <v/>
      </c>
      <c r="AGT466" s="39" t="str">
        <f t="shared" ref="AGT466:AGT476" si="1327">IF(COUNTIFS($C$6:$AGE$6,11,$C466:$AGE466,"н")=0,"",COUNTIFS($C$6:$AGE$6,11,$C466:$AGE466,"н"))</f>
        <v/>
      </c>
      <c r="AGU466" s="36" t="str">
        <f t="shared" ref="AGU466:AGU476" si="1328">IF(COUNTIFS($C$6:$AGE$6,12,$C466:$AGE466,"б")=0,"",COUNTIFS($C$6:$AGE$6,12,$C466:$AGE466,"б"))</f>
        <v/>
      </c>
      <c r="AGV466" s="36" t="str">
        <f t="shared" si="1313"/>
        <v/>
      </c>
      <c r="AGW466" s="39" t="str">
        <f t="shared" ref="AGW466:AGW476" si="1329">IF(COUNTIFS($C$6:$AGE$6,12,$C466:$AGE466,"н")=0,"",COUNTIFS($C$6:$AGE$6,12,$C466:$AGE466,"н"))</f>
        <v/>
      </c>
      <c r="AGX466" s="36" t="str">
        <f t="shared" ref="AGX466:AGX476" si="1330">IF(COUNTIFS($C$6:$AGE$6,1,$C466:$AGE466,"б")=0,"",COUNTIFS($C$6:$AGE$6,1,$C466:$AGE466,"б"))</f>
        <v/>
      </c>
      <c r="AGY466" s="36" t="str">
        <f t="shared" si="1314"/>
        <v/>
      </c>
      <c r="AGZ466" s="39" t="str">
        <f t="shared" ref="AGZ466:AGZ476" si="1331">IF(COUNTIFS($C$6:$AGE$6,1,$C466:$AGE466,"н")=0,"",COUNTIFS($C$6:$AGE$6,1,$C466:$AGE466,"н"))</f>
        <v/>
      </c>
      <c r="AHA466" s="36" t="str">
        <f t="shared" ref="AHA466:AHA476" si="1332">IF(COUNTIFS($C$6:$AGE$6,2,$C466:$AGE466,"б")=0,"",COUNTIFS($C$6:$AGE$6,2,$C466:$AGE466,"б"))</f>
        <v/>
      </c>
      <c r="AHB466" s="36" t="str">
        <f t="shared" si="1315"/>
        <v/>
      </c>
      <c r="AHC466" s="39" t="str">
        <f t="shared" ref="AHC466:AHC476" si="1333">IF(COUNTIFS($C$6:$AGE$6,2,$C466:$AGE466,"н")=0,"",COUNTIFS($C$6:$AGE$6,2,$C466:$AGE466,"н"))</f>
        <v/>
      </c>
      <c r="AHD466" s="36" t="str">
        <f t="shared" ref="AHD466:AHD476" si="1334">IF(COUNTIFS($C$6:$AGE$6,3,$C466:$AGE466,"б")=0,"",COUNTIFS($C$6:$AGE$6,3,$C466:$AGE466,"б"))</f>
        <v/>
      </c>
      <c r="AHE466" s="36" t="str">
        <f t="shared" si="1316"/>
        <v/>
      </c>
      <c r="AHF466" s="39" t="str">
        <f t="shared" ref="AHF466:AHF476" si="1335">IF(COUNTIFS($C$6:$AGE$6,3,$C466:$AGE466,"н")=0,"",COUNTIFS($C$6:$AGE$6,3,$C466:$AGE466,"н"))</f>
        <v/>
      </c>
      <c r="AHG466" s="36" t="str">
        <f t="shared" ref="AHG466:AHG476" si="1336">IF(COUNTIFS($C$6:$AGE$6,4,$C466:$AGE466,"б")=0,"",COUNTIFS($C$6:$AGE$6,4,$C466:$AGE466,"б"))</f>
        <v/>
      </c>
      <c r="AHH466" s="36" t="str">
        <f t="shared" si="1317"/>
        <v/>
      </c>
      <c r="AHI466" s="39" t="str">
        <f t="shared" ref="AHI466:AHI476" si="1337">IF(COUNTIFS($C$6:$AGE$6,4,$C466:$AGE466,"н")=0,"",COUNTIFS($C$6:$AGE$6,4,$C466:$AGE466,"н"))</f>
        <v/>
      </c>
      <c r="AHJ466" s="36" t="str">
        <f t="shared" ref="AHJ466:AHJ476" si="1338">IF(COUNTIFS($C$6:$AGE$6,5,$C466:$AGE466,"б")=0,"",COUNTIFS($C$6:$AGE$6,5,$C466:$AGE466,"б"))</f>
        <v/>
      </c>
      <c r="AHK466" s="36" t="str">
        <f t="shared" si="1318"/>
        <v/>
      </c>
      <c r="AHL466" s="39" t="str">
        <f t="shared" ref="AHL466:AHL476" si="1339">IF(COUNTIFS($C$6:$AGE$6,5,$C466:$AGE466,"н")=0,"",COUNTIFS($C$6:$AGE$6,5,$C466:$AGE466,"н"))</f>
        <v/>
      </c>
      <c r="AHM466" s="36" t="str">
        <f t="shared" ref="AHM466:AHM476" si="1340">IF(COUNTIFS($C$6:$AGE$6,6,$C466:$AGE466,"б")=0,"",COUNTIFS($C$6:$AGE$6,6,$C466:$AGE466,"б"))</f>
        <v/>
      </c>
      <c r="AHN466" s="36" t="str">
        <f t="shared" si="1319"/>
        <v/>
      </c>
      <c r="AHO466" s="39" t="str">
        <f t="shared" ref="AHO466:AHO476" si="1341">IF(COUNTIFS($C$6:$AGE$6,6,$C466:$AGE466,"н")=0,"",COUNTIFS($C$6:$AGE$6,6,$C466:$AGE466,"н"))</f>
        <v/>
      </c>
    </row>
    <row r="467" spans="1:899" s="5" customFormat="1" outlineLevel="1" x14ac:dyDescent="0.25">
      <c r="A467" s="43">
        <f t="shared" ref="A467:A476" si="1342">A466+1</f>
        <v>3</v>
      </c>
      <c r="B467" s="48" t="s">
        <v>292</v>
      </c>
      <c r="C467" s="37"/>
      <c r="D467" s="35"/>
      <c r="E467" s="35"/>
      <c r="F467" s="35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7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61"/>
      <c r="AR467" s="57" t="s">
        <v>398</v>
      </c>
      <c r="AS467" s="57" t="s">
        <v>398</v>
      </c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 t="s">
        <v>398</v>
      </c>
      <c r="BJ467" s="57"/>
      <c r="BK467" s="57" t="s">
        <v>398</v>
      </c>
      <c r="BL467" s="57" t="s">
        <v>398</v>
      </c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38"/>
      <c r="CB467" s="38"/>
      <c r="CC467" s="38"/>
      <c r="CD467" s="38"/>
      <c r="CE467" s="37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7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7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7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7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7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7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7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7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7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7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7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7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7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7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7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7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7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  <c r="PU467" s="38"/>
      <c r="PV467" s="38"/>
      <c r="PW467" s="38"/>
      <c r="PX467" s="38"/>
      <c r="PY467" s="38"/>
      <c r="PZ467" s="38"/>
      <c r="QA467" s="37"/>
      <c r="QB467" s="38"/>
      <c r="QC467" s="38"/>
      <c r="QD467" s="38"/>
      <c r="QE467" s="38"/>
      <c r="QF467" s="38"/>
      <c r="QG467" s="38"/>
      <c r="QH467" s="38"/>
      <c r="QI467" s="38"/>
      <c r="QJ467" s="38"/>
      <c r="QK467" s="38"/>
      <c r="QL467" s="38"/>
      <c r="QM467" s="38"/>
      <c r="QN467" s="38"/>
      <c r="QO467" s="38"/>
      <c r="QP467" s="38"/>
      <c r="QQ467" s="38"/>
      <c r="QR467" s="38"/>
      <c r="QS467" s="38"/>
      <c r="QT467" s="38"/>
      <c r="QU467" s="37"/>
      <c r="QV467" s="38"/>
      <c r="QW467" s="38"/>
      <c r="QX467" s="38"/>
      <c r="QY467" s="38"/>
      <c r="QZ467" s="38"/>
      <c r="RA467" s="38"/>
      <c r="RB467" s="38"/>
      <c r="RC467" s="38"/>
      <c r="RD467" s="38"/>
      <c r="RE467" s="38"/>
      <c r="RF467" s="38"/>
      <c r="RG467" s="38"/>
      <c r="RH467" s="38"/>
      <c r="RI467" s="38"/>
      <c r="RJ467" s="38"/>
      <c r="RK467" s="38"/>
      <c r="RL467" s="38"/>
      <c r="RM467" s="38"/>
      <c r="RN467" s="38"/>
      <c r="RO467" s="37"/>
      <c r="RP467" s="38"/>
      <c r="RQ467" s="38"/>
      <c r="RR467" s="38"/>
      <c r="RS467" s="38"/>
      <c r="RT467" s="38"/>
      <c r="RU467" s="38"/>
      <c r="RV467" s="38"/>
      <c r="RW467" s="38"/>
      <c r="RX467" s="38"/>
      <c r="RY467" s="38"/>
      <c r="RZ467" s="38"/>
      <c r="SA467" s="38"/>
      <c r="SB467" s="38"/>
      <c r="SC467" s="38"/>
      <c r="SD467" s="38"/>
      <c r="SE467" s="38"/>
      <c r="SF467" s="38"/>
      <c r="SG467" s="38"/>
      <c r="SH467" s="38"/>
      <c r="SI467" s="37"/>
      <c r="SJ467" s="38"/>
      <c r="SK467" s="38"/>
      <c r="SL467" s="38"/>
      <c r="SM467" s="38"/>
      <c r="SN467" s="38"/>
      <c r="SO467" s="38"/>
      <c r="SP467" s="38"/>
      <c r="SQ467" s="38"/>
      <c r="SR467" s="38"/>
      <c r="SS467" s="38"/>
      <c r="ST467" s="38"/>
      <c r="SU467" s="38"/>
      <c r="SV467" s="38"/>
      <c r="SW467" s="38"/>
      <c r="SX467" s="38"/>
      <c r="SY467" s="38"/>
      <c r="SZ467" s="38"/>
      <c r="TA467" s="38"/>
      <c r="TB467" s="38"/>
      <c r="TC467" s="37"/>
      <c r="TD467" s="38"/>
      <c r="TE467" s="38"/>
      <c r="TF467" s="38"/>
      <c r="TG467" s="38"/>
      <c r="TH467" s="38"/>
      <c r="TI467" s="38"/>
      <c r="TJ467" s="38"/>
      <c r="TK467" s="38"/>
      <c r="TL467" s="38"/>
      <c r="TM467" s="38"/>
      <c r="TN467" s="38"/>
      <c r="TO467" s="38"/>
      <c r="TP467" s="38"/>
      <c r="TQ467" s="38"/>
      <c r="TR467" s="38"/>
      <c r="TS467" s="38"/>
      <c r="TT467" s="38"/>
      <c r="TU467" s="38"/>
      <c r="TV467" s="38"/>
      <c r="TW467" s="37"/>
      <c r="TX467" s="38"/>
      <c r="TY467" s="38"/>
      <c r="TZ467" s="38"/>
      <c r="UA467" s="38"/>
      <c r="UB467" s="38"/>
      <c r="UC467" s="38"/>
      <c r="UD467" s="38"/>
      <c r="UE467" s="38"/>
      <c r="UF467" s="38"/>
      <c r="UG467" s="38"/>
      <c r="UH467" s="38"/>
      <c r="UI467" s="38"/>
      <c r="UJ467" s="38"/>
      <c r="UK467" s="38"/>
      <c r="UL467" s="38"/>
      <c r="UM467" s="38"/>
      <c r="UN467" s="38"/>
      <c r="UO467" s="38"/>
      <c r="UP467" s="38"/>
      <c r="UQ467" s="37"/>
      <c r="UR467" s="38"/>
      <c r="US467" s="38"/>
      <c r="UT467" s="38"/>
      <c r="UU467" s="38"/>
      <c r="UV467" s="38"/>
      <c r="UW467" s="38"/>
      <c r="UX467" s="38"/>
      <c r="UY467" s="38"/>
      <c r="UZ467" s="38"/>
      <c r="VA467" s="38"/>
      <c r="VB467" s="38"/>
      <c r="VC467" s="38"/>
      <c r="VD467" s="38"/>
      <c r="VE467" s="38"/>
      <c r="VF467" s="38"/>
      <c r="VG467" s="38"/>
      <c r="VH467" s="38"/>
      <c r="VI467" s="38"/>
      <c r="VJ467" s="38"/>
      <c r="VK467" s="37"/>
      <c r="VL467" s="38"/>
      <c r="VM467" s="38"/>
      <c r="VN467" s="38"/>
      <c r="VO467" s="38"/>
      <c r="VP467" s="38"/>
      <c r="VQ467" s="38"/>
      <c r="VR467" s="38"/>
      <c r="VS467" s="38"/>
      <c r="VT467" s="38"/>
      <c r="VU467" s="38"/>
      <c r="VV467" s="38"/>
      <c r="VW467" s="38"/>
      <c r="VX467" s="38"/>
      <c r="VY467" s="38"/>
      <c r="VZ467" s="38"/>
      <c r="WA467" s="38"/>
      <c r="WB467" s="38"/>
      <c r="WC467" s="38"/>
      <c r="WD467" s="38"/>
      <c r="WE467" s="37"/>
      <c r="WF467" s="38"/>
      <c r="WG467" s="38"/>
      <c r="WH467" s="38"/>
      <c r="WI467" s="38"/>
      <c r="WJ467" s="38"/>
      <c r="WK467" s="38"/>
      <c r="WL467" s="38"/>
      <c r="WM467" s="38"/>
      <c r="WN467" s="38"/>
      <c r="WO467" s="38"/>
      <c r="WP467" s="38"/>
      <c r="WQ467" s="38"/>
      <c r="WR467" s="38"/>
      <c r="WS467" s="38"/>
      <c r="WT467" s="38"/>
      <c r="WU467" s="38"/>
      <c r="WV467" s="38"/>
      <c r="WW467" s="38"/>
      <c r="WX467" s="38"/>
      <c r="WY467" s="37"/>
      <c r="WZ467" s="38"/>
      <c r="XA467" s="38"/>
      <c r="XB467" s="38"/>
      <c r="XC467" s="38"/>
      <c r="XD467" s="38"/>
      <c r="XE467" s="38"/>
      <c r="XF467" s="38"/>
      <c r="XG467" s="38"/>
      <c r="XH467" s="38"/>
      <c r="XI467" s="38"/>
      <c r="XJ467" s="38"/>
      <c r="XK467" s="38"/>
      <c r="XL467" s="38"/>
      <c r="XM467" s="38"/>
      <c r="XN467" s="38"/>
      <c r="XO467" s="38"/>
      <c r="XP467" s="38"/>
      <c r="XQ467" s="38"/>
      <c r="XR467" s="38"/>
      <c r="XS467" s="37"/>
      <c r="XT467" s="38"/>
      <c r="XU467" s="38"/>
      <c r="XV467" s="38"/>
      <c r="XW467" s="38"/>
      <c r="XX467" s="38"/>
      <c r="XY467" s="38"/>
      <c r="XZ467" s="38"/>
      <c r="YA467" s="38"/>
      <c r="YB467" s="38"/>
      <c r="YC467" s="38"/>
      <c r="YD467" s="38"/>
      <c r="YE467" s="38"/>
      <c r="YF467" s="38"/>
      <c r="YG467" s="38"/>
      <c r="YH467" s="38"/>
      <c r="YI467" s="38"/>
      <c r="YJ467" s="38"/>
      <c r="YK467" s="38"/>
      <c r="YL467" s="38"/>
      <c r="YM467" s="37"/>
      <c r="YN467" s="38"/>
      <c r="YO467" s="38"/>
      <c r="YP467" s="38"/>
      <c r="YQ467" s="38"/>
      <c r="YR467" s="38"/>
      <c r="YS467" s="38"/>
      <c r="YT467" s="38"/>
      <c r="YU467" s="38"/>
      <c r="YV467" s="38"/>
      <c r="YW467" s="38"/>
      <c r="YX467" s="38"/>
      <c r="YY467" s="38"/>
      <c r="YZ467" s="38"/>
      <c r="ZA467" s="38"/>
      <c r="ZB467" s="38"/>
      <c r="ZC467" s="38"/>
      <c r="ZD467" s="38"/>
      <c r="ZE467" s="38"/>
      <c r="ZF467" s="38"/>
      <c r="ZG467" s="37"/>
      <c r="ZH467" s="38"/>
      <c r="ZI467" s="38"/>
      <c r="ZJ467" s="38"/>
      <c r="ZK467" s="38"/>
      <c r="ZL467" s="38"/>
      <c r="ZM467" s="38"/>
      <c r="ZN467" s="38"/>
      <c r="ZO467" s="38"/>
      <c r="ZP467" s="38"/>
      <c r="ZQ467" s="38"/>
      <c r="ZR467" s="38"/>
      <c r="ZS467" s="38"/>
      <c r="ZT467" s="38"/>
      <c r="ZU467" s="38"/>
      <c r="ZV467" s="38"/>
      <c r="ZW467" s="38"/>
      <c r="ZX467" s="38"/>
      <c r="ZY467" s="38"/>
      <c r="ZZ467" s="38"/>
      <c r="AAA467" s="37"/>
      <c r="AAB467" s="38"/>
      <c r="AAC467" s="38"/>
      <c r="AAD467" s="38"/>
      <c r="AAE467" s="38"/>
      <c r="AAF467" s="38"/>
      <c r="AAG467" s="38"/>
      <c r="AAH467" s="38"/>
      <c r="AAI467" s="38"/>
      <c r="AAJ467" s="38"/>
      <c r="AAK467" s="38"/>
      <c r="AAL467" s="38"/>
      <c r="AAM467" s="38"/>
      <c r="AAN467" s="38"/>
      <c r="AAO467" s="38"/>
      <c r="AAP467" s="38"/>
      <c r="AAQ467" s="38"/>
      <c r="AAR467" s="38"/>
      <c r="AAS467" s="38"/>
      <c r="AAT467" s="38"/>
      <c r="AAU467" s="37"/>
      <c r="AAV467" s="38"/>
      <c r="AAW467" s="38"/>
      <c r="AAX467" s="38"/>
      <c r="AAY467" s="38"/>
      <c r="AAZ467" s="38"/>
      <c r="ABA467" s="38"/>
      <c r="ABB467" s="38"/>
      <c r="ABC467" s="38"/>
      <c r="ABD467" s="38"/>
      <c r="ABE467" s="38"/>
      <c r="ABF467" s="38"/>
      <c r="ABG467" s="38"/>
      <c r="ABH467" s="38"/>
      <c r="ABI467" s="38"/>
      <c r="ABJ467" s="38"/>
      <c r="ABK467" s="38"/>
      <c r="ABL467" s="38"/>
      <c r="ABM467" s="38"/>
      <c r="ABN467" s="38"/>
      <c r="ABO467" s="37"/>
      <c r="ABP467" s="38"/>
      <c r="ABQ467" s="38"/>
      <c r="ABR467" s="38"/>
      <c r="ABS467" s="38"/>
      <c r="ABT467" s="38"/>
      <c r="ABU467" s="38"/>
      <c r="ABV467" s="38"/>
      <c r="ABW467" s="38"/>
      <c r="ABX467" s="38"/>
      <c r="ABY467" s="38"/>
      <c r="ABZ467" s="38"/>
      <c r="ACA467" s="38"/>
      <c r="ACB467" s="38"/>
      <c r="ACC467" s="38"/>
      <c r="ACD467" s="38"/>
      <c r="ACE467" s="38"/>
      <c r="ACF467" s="38"/>
      <c r="ACG467" s="38"/>
      <c r="ACH467" s="38"/>
      <c r="ACI467" s="37"/>
      <c r="ACJ467" s="38"/>
      <c r="ACK467" s="38"/>
      <c r="ACL467" s="38"/>
      <c r="ACM467" s="38"/>
      <c r="ACN467" s="38"/>
      <c r="ACO467" s="38"/>
      <c r="ACP467" s="38"/>
      <c r="ACQ467" s="38"/>
      <c r="ACR467" s="38"/>
      <c r="ACS467" s="38"/>
      <c r="ACT467" s="38"/>
      <c r="ACU467" s="38"/>
      <c r="ACV467" s="38"/>
      <c r="ACW467" s="38"/>
      <c r="ACX467" s="38"/>
      <c r="ACY467" s="38"/>
      <c r="ACZ467" s="38"/>
      <c r="ADA467" s="38"/>
      <c r="ADB467" s="38"/>
      <c r="ADC467" s="37"/>
      <c r="ADD467" s="38"/>
      <c r="ADE467" s="38"/>
      <c r="ADF467" s="38"/>
      <c r="ADG467" s="38"/>
      <c r="ADH467" s="38"/>
      <c r="ADI467" s="38"/>
      <c r="ADJ467" s="38"/>
      <c r="ADK467" s="38"/>
      <c r="ADL467" s="38"/>
      <c r="ADM467" s="38"/>
      <c r="ADN467" s="38"/>
      <c r="ADO467" s="38"/>
      <c r="ADP467" s="38"/>
      <c r="ADQ467" s="38"/>
      <c r="ADR467" s="38"/>
      <c r="ADS467" s="38"/>
      <c r="ADT467" s="38"/>
      <c r="ADU467" s="38"/>
      <c r="ADV467" s="38"/>
      <c r="ADW467" s="37"/>
      <c r="ADX467" s="38"/>
      <c r="ADY467" s="38"/>
      <c r="ADZ467" s="38"/>
      <c r="AEA467" s="38"/>
      <c r="AEB467" s="38"/>
      <c r="AEC467" s="38"/>
      <c r="AED467" s="38"/>
      <c r="AEE467" s="38"/>
      <c r="AEF467" s="38"/>
      <c r="AEG467" s="38"/>
      <c r="AEH467" s="38"/>
      <c r="AEI467" s="38"/>
      <c r="AEJ467" s="38"/>
      <c r="AEK467" s="38"/>
      <c r="AEL467" s="38"/>
      <c r="AEM467" s="38"/>
      <c r="AEN467" s="38"/>
      <c r="AEO467" s="38"/>
      <c r="AEP467" s="38"/>
      <c r="AEQ467" s="37"/>
      <c r="AER467" s="38"/>
      <c r="AES467" s="38"/>
      <c r="AET467" s="38"/>
      <c r="AEU467" s="38"/>
      <c r="AEV467" s="38"/>
      <c r="AEW467" s="38"/>
      <c r="AEX467" s="38"/>
      <c r="AEY467" s="38"/>
      <c r="AEZ467" s="38"/>
      <c r="AFA467" s="38"/>
      <c r="AFB467" s="38"/>
      <c r="AFC467" s="38"/>
      <c r="AFD467" s="38"/>
      <c r="AFE467" s="38"/>
      <c r="AFF467" s="38"/>
      <c r="AFG467" s="38"/>
      <c r="AFH467" s="38"/>
      <c r="AFI467" s="38"/>
      <c r="AFJ467" s="38"/>
      <c r="AFK467" s="37"/>
      <c r="AFL467" s="38"/>
      <c r="AFM467" s="38"/>
      <c r="AFN467" s="38"/>
      <c r="AFO467" s="38"/>
      <c r="AFP467" s="38"/>
      <c r="AFQ467" s="38"/>
      <c r="AFR467" s="38"/>
      <c r="AFS467" s="38"/>
      <c r="AFT467" s="38"/>
      <c r="AFU467" s="38"/>
      <c r="AFV467" s="38"/>
      <c r="AFW467" s="38"/>
      <c r="AFX467" s="38"/>
      <c r="AFY467" s="38"/>
      <c r="AFZ467" s="38"/>
      <c r="AGA467" s="38"/>
      <c r="AGB467" s="38"/>
      <c r="AGC467" s="38"/>
      <c r="AGD467" s="38"/>
      <c r="AGF467" s="35" t="str">
        <f t="shared" si="1320"/>
        <v/>
      </c>
      <c r="AGG467" s="43" t="str">
        <f t="shared" si="1321"/>
        <v/>
      </c>
      <c r="AGH467" s="35">
        <f t="shared" si="1309"/>
        <v>2</v>
      </c>
      <c r="AGL467" s="36" t="str">
        <f t="shared" si="1322"/>
        <v/>
      </c>
      <c r="AGM467" s="36" t="str">
        <f t="shared" si="1310"/>
        <v/>
      </c>
      <c r="AGN467" s="39">
        <f t="shared" si="1323"/>
        <v>5</v>
      </c>
      <c r="AGO467" s="36" t="str">
        <f t="shared" si="1324"/>
        <v/>
      </c>
      <c r="AGP467" s="36" t="str">
        <f t="shared" si="1311"/>
        <v/>
      </c>
      <c r="AGQ467" s="39" t="str">
        <f t="shared" si="1325"/>
        <v/>
      </c>
      <c r="AGR467" s="36" t="str">
        <f t="shared" si="1326"/>
        <v/>
      </c>
      <c r="AGS467" s="36" t="str">
        <f t="shared" si="1312"/>
        <v/>
      </c>
      <c r="AGT467" s="39" t="str">
        <f t="shared" si="1327"/>
        <v/>
      </c>
      <c r="AGU467" s="36" t="str">
        <f t="shared" si="1328"/>
        <v/>
      </c>
      <c r="AGV467" s="36" t="str">
        <f t="shared" si="1313"/>
        <v/>
      </c>
      <c r="AGW467" s="39" t="str">
        <f t="shared" si="1329"/>
        <v/>
      </c>
      <c r="AGX467" s="36" t="str">
        <f t="shared" si="1330"/>
        <v/>
      </c>
      <c r="AGY467" s="36" t="str">
        <f t="shared" si="1314"/>
        <v/>
      </c>
      <c r="AGZ467" s="39" t="str">
        <f t="shared" si="1331"/>
        <v/>
      </c>
      <c r="AHA467" s="36" t="str">
        <f t="shared" si="1332"/>
        <v/>
      </c>
      <c r="AHB467" s="36" t="str">
        <f t="shared" si="1315"/>
        <v/>
      </c>
      <c r="AHC467" s="39" t="str">
        <f t="shared" si="1333"/>
        <v/>
      </c>
      <c r="AHD467" s="36" t="str">
        <f t="shared" si="1334"/>
        <v/>
      </c>
      <c r="AHE467" s="36" t="str">
        <f t="shared" si="1316"/>
        <v/>
      </c>
      <c r="AHF467" s="39" t="str">
        <f t="shared" si="1335"/>
        <v/>
      </c>
      <c r="AHG467" s="36" t="str">
        <f t="shared" si="1336"/>
        <v/>
      </c>
      <c r="AHH467" s="36" t="str">
        <f t="shared" si="1317"/>
        <v/>
      </c>
      <c r="AHI467" s="39" t="str">
        <f t="shared" si="1337"/>
        <v/>
      </c>
      <c r="AHJ467" s="36" t="str">
        <f t="shared" si="1338"/>
        <v/>
      </c>
      <c r="AHK467" s="36" t="str">
        <f t="shared" si="1318"/>
        <v/>
      </c>
      <c r="AHL467" s="39" t="str">
        <f t="shared" si="1339"/>
        <v/>
      </c>
      <c r="AHM467" s="36" t="str">
        <f t="shared" si="1340"/>
        <v/>
      </c>
      <c r="AHN467" s="36" t="str">
        <f t="shared" si="1319"/>
        <v/>
      </c>
      <c r="AHO467" s="39" t="str">
        <f t="shared" si="1341"/>
        <v/>
      </c>
    </row>
    <row r="468" spans="1:899" s="5" customFormat="1" outlineLevel="1" x14ac:dyDescent="0.25">
      <c r="A468" s="43">
        <f t="shared" si="1342"/>
        <v>4</v>
      </c>
      <c r="B468" s="48" t="s">
        <v>293</v>
      </c>
      <c r="C468" s="37"/>
      <c r="D468" s="35"/>
      <c r="E468" s="35"/>
      <c r="F468" s="35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7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61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38"/>
      <c r="CB468" s="38"/>
      <c r="CC468" s="38"/>
      <c r="CD468" s="38"/>
      <c r="CE468" s="37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7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7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7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7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7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7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7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7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7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7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7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7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7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7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7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7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7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  <c r="PU468" s="38"/>
      <c r="PV468" s="38"/>
      <c r="PW468" s="38"/>
      <c r="PX468" s="38"/>
      <c r="PY468" s="38"/>
      <c r="PZ468" s="38"/>
      <c r="QA468" s="37"/>
      <c r="QB468" s="38"/>
      <c r="QC468" s="38"/>
      <c r="QD468" s="38"/>
      <c r="QE468" s="38"/>
      <c r="QF468" s="38"/>
      <c r="QG468" s="38"/>
      <c r="QH468" s="38"/>
      <c r="QI468" s="38"/>
      <c r="QJ468" s="38"/>
      <c r="QK468" s="38"/>
      <c r="QL468" s="38"/>
      <c r="QM468" s="38"/>
      <c r="QN468" s="38"/>
      <c r="QO468" s="38"/>
      <c r="QP468" s="38"/>
      <c r="QQ468" s="38"/>
      <c r="QR468" s="38"/>
      <c r="QS468" s="38"/>
      <c r="QT468" s="38"/>
      <c r="QU468" s="37"/>
      <c r="QV468" s="38"/>
      <c r="QW468" s="38"/>
      <c r="QX468" s="38"/>
      <c r="QY468" s="38"/>
      <c r="QZ468" s="38"/>
      <c r="RA468" s="38"/>
      <c r="RB468" s="38"/>
      <c r="RC468" s="38"/>
      <c r="RD468" s="38"/>
      <c r="RE468" s="38"/>
      <c r="RF468" s="38"/>
      <c r="RG468" s="38"/>
      <c r="RH468" s="38"/>
      <c r="RI468" s="38"/>
      <c r="RJ468" s="38"/>
      <c r="RK468" s="38"/>
      <c r="RL468" s="38"/>
      <c r="RM468" s="38"/>
      <c r="RN468" s="38"/>
      <c r="RO468" s="37"/>
      <c r="RP468" s="38"/>
      <c r="RQ468" s="38"/>
      <c r="RR468" s="38"/>
      <c r="RS468" s="38"/>
      <c r="RT468" s="38"/>
      <c r="RU468" s="38"/>
      <c r="RV468" s="38"/>
      <c r="RW468" s="38"/>
      <c r="RX468" s="38"/>
      <c r="RY468" s="38"/>
      <c r="RZ468" s="38"/>
      <c r="SA468" s="38"/>
      <c r="SB468" s="38"/>
      <c r="SC468" s="38"/>
      <c r="SD468" s="38"/>
      <c r="SE468" s="38"/>
      <c r="SF468" s="38"/>
      <c r="SG468" s="38"/>
      <c r="SH468" s="38"/>
      <c r="SI468" s="37"/>
      <c r="SJ468" s="38"/>
      <c r="SK468" s="38"/>
      <c r="SL468" s="38"/>
      <c r="SM468" s="38"/>
      <c r="SN468" s="38"/>
      <c r="SO468" s="38"/>
      <c r="SP468" s="38"/>
      <c r="SQ468" s="38"/>
      <c r="SR468" s="38"/>
      <c r="SS468" s="38"/>
      <c r="ST468" s="38"/>
      <c r="SU468" s="38"/>
      <c r="SV468" s="38"/>
      <c r="SW468" s="38"/>
      <c r="SX468" s="38"/>
      <c r="SY468" s="38"/>
      <c r="SZ468" s="38"/>
      <c r="TA468" s="38"/>
      <c r="TB468" s="38"/>
      <c r="TC468" s="37"/>
      <c r="TD468" s="38"/>
      <c r="TE468" s="38"/>
      <c r="TF468" s="38"/>
      <c r="TG468" s="38"/>
      <c r="TH468" s="38"/>
      <c r="TI468" s="38"/>
      <c r="TJ468" s="38"/>
      <c r="TK468" s="38"/>
      <c r="TL468" s="38"/>
      <c r="TM468" s="38"/>
      <c r="TN468" s="38"/>
      <c r="TO468" s="38"/>
      <c r="TP468" s="38"/>
      <c r="TQ468" s="38"/>
      <c r="TR468" s="38"/>
      <c r="TS468" s="38"/>
      <c r="TT468" s="38"/>
      <c r="TU468" s="38"/>
      <c r="TV468" s="38"/>
      <c r="TW468" s="37"/>
      <c r="TX468" s="38"/>
      <c r="TY468" s="38"/>
      <c r="TZ468" s="38"/>
      <c r="UA468" s="38"/>
      <c r="UB468" s="38"/>
      <c r="UC468" s="38"/>
      <c r="UD468" s="38"/>
      <c r="UE468" s="38"/>
      <c r="UF468" s="38"/>
      <c r="UG468" s="38"/>
      <c r="UH468" s="38"/>
      <c r="UI468" s="38"/>
      <c r="UJ468" s="38"/>
      <c r="UK468" s="38"/>
      <c r="UL468" s="38"/>
      <c r="UM468" s="38"/>
      <c r="UN468" s="38"/>
      <c r="UO468" s="38"/>
      <c r="UP468" s="38"/>
      <c r="UQ468" s="37"/>
      <c r="UR468" s="38"/>
      <c r="US468" s="38"/>
      <c r="UT468" s="38"/>
      <c r="UU468" s="38"/>
      <c r="UV468" s="38"/>
      <c r="UW468" s="38"/>
      <c r="UX468" s="38"/>
      <c r="UY468" s="38"/>
      <c r="UZ468" s="38"/>
      <c r="VA468" s="38"/>
      <c r="VB468" s="38"/>
      <c r="VC468" s="38"/>
      <c r="VD468" s="38"/>
      <c r="VE468" s="38"/>
      <c r="VF468" s="38"/>
      <c r="VG468" s="38"/>
      <c r="VH468" s="38"/>
      <c r="VI468" s="38"/>
      <c r="VJ468" s="38"/>
      <c r="VK468" s="37"/>
      <c r="VL468" s="38"/>
      <c r="VM468" s="38"/>
      <c r="VN468" s="38"/>
      <c r="VO468" s="38"/>
      <c r="VP468" s="38"/>
      <c r="VQ468" s="38"/>
      <c r="VR468" s="38"/>
      <c r="VS468" s="38"/>
      <c r="VT468" s="38"/>
      <c r="VU468" s="38"/>
      <c r="VV468" s="38"/>
      <c r="VW468" s="38"/>
      <c r="VX468" s="38"/>
      <c r="VY468" s="38"/>
      <c r="VZ468" s="38"/>
      <c r="WA468" s="38"/>
      <c r="WB468" s="38"/>
      <c r="WC468" s="38"/>
      <c r="WD468" s="38"/>
      <c r="WE468" s="37"/>
      <c r="WF468" s="38"/>
      <c r="WG468" s="38"/>
      <c r="WH468" s="38"/>
      <c r="WI468" s="38"/>
      <c r="WJ468" s="38"/>
      <c r="WK468" s="38"/>
      <c r="WL468" s="38"/>
      <c r="WM468" s="38"/>
      <c r="WN468" s="38"/>
      <c r="WO468" s="38"/>
      <c r="WP468" s="38"/>
      <c r="WQ468" s="38"/>
      <c r="WR468" s="38"/>
      <c r="WS468" s="38"/>
      <c r="WT468" s="38"/>
      <c r="WU468" s="38"/>
      <c r="WV468" s="38"/>
      <c r="WW468" s="38"/>
      <c r="WX468" s="38"/>
      <c r="WY468" s="37"/>
      <c r="WZ468" s="38"/>
      <c r="XA468" s="38"/>
      <c r="XB468" s="38"/>
      <c r="XC468" s="38"/>
      <c r="XD468" s="38"/>
      <c r="XE468" s="38"/>
      <c r="XF468" s="38"/>
      <c r="XG468" s="38"/>
      <c r="XH468" s="38"/>
      <c r="XI468" s="38"/>
      <c r="XJ468" s="38"/>
      <c r="XK468" s="38"/>
      <c r="XL468" s="38"/>
      <c r="XM468" s="38"/>
      <c r="XN468" s="38"/>
      <c r="XO468" s="38"/>
      <c r="XP468" s="38"/>
      <c r="XQ468" s="38"/>
      <c r="XR468" s="38"/>
      <c r="XS468" s="37"/>
      <c r="XT468" s="38"/>
      <c r="XU468" s="38"/>
      <c r="XV468" s="38"/>
      <c r="XW468" s="38"/>
      <c r="XX468" s="38"/>
      <c r="XY468" s="38"/>
      <c r="XZ468" s="38"/>
      <c r="YA468" s="38"/>
      <c r="YB468" s="38"/>
      <c r="YC468" s="38"/>
      <c r="YD468" s="38"/>
      <c r="YE468" s="38"/>
      <c r="YF468" s="38"/>
      <c r="YG468" s="38"/>
      <c r="YH468" s="38"/>
      <c r="YI468" s="38"/>
      <c r="YJ468" s="38"/>
      <c r="YK468" s="38"/>
      <c r="YL468" s="38"/>
      <c r="YM468" s="37"/>
      <c r="YN468" s="38"/>
      <c r="YO468" s="38"/>
      <c r="YP468" s="38"/>
      <c r="YQ468" s="38"/>
      <c r="YR468" s="38"/>
      <c r="YS468" s="38"/>
      <c r="YT468" s="38"/>
      <c r="YU468" s="38"/>
      <c r="YV468" s="38"/>
      <c r="YW468" s="38"/>
      <c r="YX468" s="38"/>
      <c r="YY468" s="38"/>
      <c r="YZ468" s="38"/>
      <c r="ZA468" s="38"/>
      <c r="ZB468" s="38"/>
      <c r="ZC468" s="38"/>
      <c r="ZD468" s="38"/>
      <c r="ZE468" s="38"/>
      <c r="ZF468" s="38"/>
      <c r="ZG468" s="37"/>
      <c r="ZH468" s="38"/>
      <c r="ZI468" s="38"/>
      <c r="ZJ468" s="38"/>
      <c r="ZK468" s="38"/>
      <c r="ZL468" s="38"/>
      <c r="ZM468" s="38"/>
      <c r="ZN468" s="38"/>
      <c r="ZO468" s="38"/>
      <c r="ZP468" s="38"/>
      <c r="ZQ468" s="38"/>
      <c r="ZR468" s="38"/>
      <c r="ZS468" s="38"/>
      <c r="ZT468" s="38"/>
      <c r="ZU468" s="38"/>
      <c r="ZV468" s="38"/>
      <c r="ZW468" s="38"/>
      <c r="ZX468" s="38"/>
      <c r="ZY468" s="38"/>
      <c r="ZZ468" s="38"/>
      <c r="AAA468" s="37"/>
      <c r="AAB468" s="38"/>
      <c r="AAC468" s="38"/>
      <c r="AAD468" s="38"/>
      <c r="AAE468" s="38"/>
      <c r="AAF468" s="38"/>
      <c r="AAG468" s="38"/>
      <c r="AAH468" s="38"/>
      <c r="AAI468" s="38"/>
      <c r="AAJ468" s="38"/>
      <c r="AAK468" s="38"/>
      <c r="AAL468" s="38"/>
      <c r="AAM468" s="38"/>
      <c r="AAN468" s="38"/>
      <c r="AAO468" s="38"/>
      <c r="AAP468" s="38"/>
      <c r="AAQ468" s="38"/>
      <c r="AAR468" s="38"/>
      <c r="AAS468" s="38"/>
      <c r="AAT468" s="38"/>
      <c r="AAU468" s="37"/>
      <c r="AAV468" s="38"/>
      <c r="AAW468" s="38"/>
      <c r="AAX468" s="38"/>
      <c r="AAY468" s="38"/>
      <c r="AAZ468" s="38"/>
      <c r="ABA468" s="38"/>
      <c r="ABB468" s="38"/>
      <c r="ABC468" s="38"/>
      <c r="ABD468" s="38"/>
      <c r="ABE468" s="38"/>
      <c r="ABF468" s="38"/>
      <c r="ABG468" s="38"/>
      <c r="ABH468" s="38"/>
      <c r="ABI468" s="38"/>
      <c r="ABJ468" s="38"/>
      <c r="ABK468" s="38"/>
      <c r="ABL468" s="38"/>
      <c r="ABM468" s="38"/>
      <c r="ABN468" s="38"/>
      <c r="ABO468" s="37"/>
      <c r="ABP468" s="38"/>
      <c r="ABQ468" s="38"/>
      <c r="ABR468" s="38"/>
      <c r="ABS468" s="38"/>
      <c r="ABT468" s="38"/>
      <c r="ABU468" s="38"/>
      <c r="ABV468" s="38"/>
      <c r="ABW468" s="38"/>
      <c r="ABX468" s="38"/>
      <c r="ABY468" s="38"/>
      <c r="ABZ468" s="38"/>
      <c r="ACA468" s="38"/>
      <c r="ACB468" s="38"/>
      <c r="ACC468" s="38"/>
      <c r="ACD468" s="38"/>
      <c r="ACE468" s="38"/>
      <c r="ACF468" s="38"/>
      <c r="ACG468" s="38"/>
      <c r="ACH468" s="38"/>
      <c r="ACI468" s="37"/>
      <c r="ACJ468" s="38"/>
      <c r="ACK468" s="38"/>
      <c r="ACL468" s="38"/>
      <c r="ACM468" s="38"/>
      <c r="ACN468" s="38"/>
      <c r="ACO468" s="38"/>
      <c r="ACP468" s="38"/>
      <c r="ACQ468" s="38"/>
      <c r="ACR468" s="38"/>
      <c r="ACS468" s="38"/>
      <c r="ACT468" s="38"/>
      <c r="ACU468" s="38"/>
      <c r="ACV468" s="38"/>
      <c r="ACW468" s="38"/>
      <c r="ACX468" s="38"/>
      <c r="ACY468" s="38"/>
      <c r="ACZ468" s="38"/>
      <c r="ADA468" s="38"/>
      <c r="ADB468" s="38"/>
      <c r="ADC468" s="37"/>
      <c r="ADD468" s="38"/>
      <c r="ADE468" s="38"/>
      <c r="ADF468" s="38"/>
      <c r="ADG468" s="38"/>
      <c r="ADH468" s="38"/>
      <c r="ADI468" s="38"/>
      <c r="ADJ468" s="38"/>
      <c r="ADK468" s="38"/>
      <c r="ADL468" s="38"/>
      <c r="ADM468" s="38"/>
      <c r="ADN468" s="38"/>
      <c r="ADO468" s="38"/>
      <c r="ADP468" s="38"/>
      <c r="ADQ468" s="38"/>
      <c r="ADR468" s="38"/>
      <c r="ADS468" s="38"/>
      <c r="ADT468" s="38"/>
      <c r="ADU468" s="38"/>
      <c r="ADV468" s="38"/>
      <c r="ADW468" s="37"/>
      <c r="ADX468" s="38"/>
      <c r="ADY468" s="38"/>
      <c r="ADZ468" s="38"/>
      <c r="AEA468" s="38"/>
      <c r="AEB468" s="38"/>
      <c r="AEC468" s="38"/>
      <c r="AED468" s="38"/>
      <c r="AEE468" s="38"/>
      <c r="AEF468" s="38"/>
      <c r="AEG468" s="38"/>
      <c r="AEH468" s="38"/>
      <c r="AEI468" s="38"/>
      <c r="AEJ468" s="38"/>
      <c r="AEK468" s="38"/>
      <c r="AEL468" s="38"/>
      <c r="AEM468" s="38"/>
      <c r="AEN468" s="38"/>
      <c r="AEO468" s="38"/>
      <c r="AEP468" s="38"/>
      <c r="AEQ468" s="37"/>
      <c r="AER468" s="38"/>
      <c r="AES468" s="38"/>
      <c r="AET468" s="38"/>
      <c r="AEU468" s="38"/>
      <c r="AEV468" s="38"/>
      <c r="AEW468" s="38"/>
      <c r="AEX468" s="38"/>
      <c r="AEY468" s="38"/>
      <c r="AEZ468" s="38"/>
      <c r="AFA468" s="38"/>
      <c r="AFB468" s="38"/>
      <c r="AFC468" s="38"/>
      <c r="AFD468" s="38"/>
      <c r="AFE468" s="38"/>
      <c r="AFF468" s="38"/>
      <c r="AFG468" s="38"/>
      <c r="AFH468" s="38"/>
      <c r="AFI468" s="38"/>
      <c r="AFJ468" s="38"/>
      <c r="AFK468" s="37"/>
      <c r="AFL468" s="38"/>
      <c r="AFM468" s="38"/>
      <c r="AFN468" s="38"/>
      <c r="AFO468" s="38"/>
      <c r="AFP468" s="38"/>
      <c r="AFQ468" s="38"/>
      <c r="AFR468" s="38"/>
      <c r="AFS468" s="38"/>
      <c r="AFT468" s="38"/>
      <c r="AFU468" s="38"/>
      <c r="AFV468" s="38"/>
      <c r="AFW468" s="38"/>
      <c r="AFX468" s="38"/>
      <c r="AFY468" s="38"/>
      <c r="AFZ468" s="38"/>
      <c r="AGA468" s="38"/>
      <c r="AGB468" s="38"/>
      <c r="AGC468" s="38"/>
      <c r="AGD468" s="38"/>
      <c r="AGF468" s="35" t="str">
        <f t="shared" si="1320"/>
        <v/>
      </c>
      <c r="AGG468" s="43" t="str">
        <f t="shared" si="1321"/>
        <v/>
      </c>
      <c r="AGH468" s="35" t="str">
        <f t="shared" si="1309"/>
        <v/>
      </c>
      <c r="AGL468" s="36" t="str">
        <f t="shared" si="1322"/>
        <v/>
      </c>
      <c r="AGM468" s="36" t="str">
        <f t="shared" si="1310"/>
        <v/>
      </c>
      <c r="AGN468" s="39" t="str">
        <f t="shared" si="1323"/>
        <v/>
      </c>
      <c r="AGO468" s="36" t="str">
        <f t="shared" si="1324"/>
        <v/>
      </c>
      <c r="AGP468" s="36" t="str">
        <f t="shared" si="1311"/>
        <v/>
      </c>
      <c r="AGQ468" s="39" t="str">
        <f t="shared" si="1325"/>
        <v/>
      </c>
      <c r="AGR468" s="36" t="str">
        <f t="shared" si="1326"/>
        <v/>
      </c>
      <c r="AGS468" s="36" t="str">
        <f t="shared" si="1312"/>
        <v/>
      </c>
      <c r="AGT468" s="39" t="str">
        <f t="shared" si="1327"/>
        <v/>
      </c>
      <c r="AGU468" s="36" t="str">
        <f t="shared" si="1328"/>
        <v/>
      </c>
      <c r="AGV468" s="36" t="str">
        <f t="shared" si="1313"/>
        <v/>
      </c>
      <c r="AGW468" s="39" t="str">
        <f t="shared" si="1329"/>
        <v/>
      </c>
      <c r="AGX468" s="36" t="str">
        <f t="shared" si="1330"/>
        <v/>
      </c>
      <c r="AGY468" s="36" t="str">
        <f t="shared" si="1314"/>
        <v/>
      </c>
      <c r="AGZ468" s="39" t="str">
        <f t="shared" si="1331"/>
        <v/>
      </c>
      <c r="AHA468" s="36" t="str">
        <f t="shared" si="1332"/>
        <v/>
      </c>
      <c r="AHB468" s="36" t="str">
        <f t="shared" si="1315"/>
        <v/>
      </c>
      <c r="AHC468" s="39" t="str">
        <f t="shared" si="1333"/>
        <v/>
      </c>
      <c r="AHD468" s="36" t="str">
        <f t="shared" si="1334"/>
        <v/>
      </c>
      <c r="AHE468" s="36" t="str">
        <f t="shared" si="1316"/>
        <v/>
      </c>
      <c r="AHF468" s="39" t="str">
        <f t="shared" si="1335"/>
        <v/>
      </c>
      <c r="AHG468" s="36" t="str">
        <f t="shared" si="1336"/>
        <v/>
      </c>
      <c r="AHH468" s="36" t="str">
        <f t="shared" si="1317"/>
        <v/>
      </c>
      <c r="AHI468" s="39" t="str">
        <f t="shared" si="1337"/>
        <v/>
      </c>
      <c r="AHJ468" s="36" t="str">
        <f t="shared" si="1338"/>
        <v/>
      </c>
      <c r="AHK468" s="36" t="str">
        <f t="shared" si="1318"/>
        <v/>
      </c>
      <c r="AHL468" s="39" t="str">
        <f t="shared" si="1339"/>
        <v/>
      </c>
      <c r="AHM468" s="36" t="str">
        <f t="shared" si="1340"/>
        <v/>
      </c>
      <c r="AHN468" s="36" t="str">
        <f t="shared" si="1319"/>
        <v/>
      </c>
      <c r="AHO468" s="39" t="str">
        <f t="shared" si="1341"/>
        <v/>
      </c>
    </row>
    <row r="469" spans="1:899" s="5" customFormat="1" outlineLevel="1" x14ac:dyDescent="0.25">
      <c r="A469" s="43">
        <f t="shared" si="1342"/>
        <v>5</v>
      </c>
      <c r="B469" s="48" t="s">
        <v>294</v>
      </c>
      <c r="C469" s="37"/>
      <c r="D469" s="35"/>
      <c r="E469" s="35"/>
      <c r="F469" s="35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7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61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38"/>
      <c r="CB469" s="38"/>
      <c r="CC469" s="38"/>
      <c r="CD469" s="38"/>
      <c r="CE469" s="37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7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7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7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7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7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7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7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7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7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7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7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7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7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7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7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7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7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  <c r="PU469" s="38"/>
      <c r="PV469" s="38"/>
      <c r="PW469" s="38"/>
      <c r="PX469" s="38"/>
      <c r="PY469" s="38"/>
      <c r="PZ469" s="38"/>
      <c r="QA469" s="37"/>
      <c r="QB469" s="38"/>
      <c r="QC469" s="38"/>
      <c r="QD469" s="38"/>
      <c r="QE469" s="38"/>
      <c r="QF469" s="38"/>
      <c r="QG469" s="38"/>
      <c r="QH469" s="38"/>
      <c r="QI469" s="38"/>
      <c r="QJ469" s="38"/>
      <c r="QK469" s="38"/>
      <c r="QL469" s="38"/>
      <c r="QM469" s="38"/>
      <c r="QN469" s="38"/>
      <c r="QO469" s="38"/>
      <c r="QP469" s="38"/>
      <c r="QQ469" s="38"/>
      <c r="QR469" s="38"/>
      <c r="QS469" s="38"/>
      <c r="QT469" s="38"/>
      <c r="QU469" s="37"/>
      <c r="QV469" s="38"/>
      <c r="QW469" s="38"/>
      <c r="QX469" s="38"/>
      <c r="QY469" s="38"/>
      <c r="QZ469" s="38"/>
      <c r="RA469" s="38"/>
      <c r="RB469" s="38"/>
      <c r="RC469" s="38"/>
      <c r="RD469" s="38"/>
      <c r="RE469" s="38"/>
      <c r="RF469" s="38"/>
      <c r="RG469" s="38"/>
      <c r="RH469" s="38"/>
      <c r="RI469" s="38"/>
      <c r="RJ469" s="38"/>
      <c r="RK469" s="38"/>
      <c r="RL469" s="38"/>
      <c r="RM469" s="38"/>
      <c r="RN469" s="38"/>
      <c r="RO469" s="37"/>
      <c r="RP469" s="38"/>
      <c r="RQ469" s="38"/>
      <c r="RR469" s="38"/>
      <c r="RS469" s="38"/>
      <c r="RT469" s="38"/>
      <c r="RU469" s="38"/>
      <c r="RV469" s="38"/>
      <c r="RW469" s="38"/>
      <c r="RX469" s="38"/>
      <c r="RY469" s="38"/>
      <c r="RZ469" s="38"/>
      <c r="SA469" s="38"/>
      <c r="SB469" s="38"/>
      <c r="SC469" s="38"/>
      <c r="SD469" s="38"/>
      <c r="SE469" s="38"/>
      <c r="SF469" s="38"/>
      <c r="SG469" s="38"/>
      <c r="SH469" s="38"/>
      <c r="SI469" s="37"/>
      <c r="SJ469" s="38"/>
      <c r="SK469" s="38"/>
      <c r="SL469" s="38"/>
      <c r="SM469" s="38"/>
      <c r="SN469" s="38"/>
      <c r="SO469" s="38"/>
      <c r="SP469" s="38"/>
      <c r="SQ469" s="38"/>
      <c r="SR469" s="38"/>
      <c r="SS469" s="38"/>
      <c r="ST469" s="38"/>
      <c r="SU469" s="38"/>
      <c r="SV469" s="38"/>
      <c r="SW469" s="38"/>
      <c r="SX469" s="38"/>
      <c r="SY469" s="38"/>
      <c r="SZ469" s="38"/>
      <c r="TA469" s="38"/>
      <c r="TB469" s="38"/>
      <c r="TC469" s="37"/>
      <c r="TD469" s="38"/>
      <c r="TE469" s="38"/>
      <c r="TF469" s="38"/>
      <c r="TG469" s="38"/>
      <c r="TH469" s="38"/>
      <c r="TI469" s="38"/>
      <c r="TJ469" s="38"/>
      <c r="TK469" s="38"/>
      <c r="TL469" s="38"/>
      <c r="TM469" s="38"/>
      <c r="TN469" s="38"/>
      <c r="TO469" s="38"/>
      <c r="TP469" s="38"/>
      <c r="TQ469" s="38"/>
      <c r="TR469" s="38"/>
      <c r="TS469" s="38"/>
      <c r="TT469" s="38"/>
      <c r="TU469" s="38"/>
      <c r="TV469" s="38"/>
      <c r="TW469" s="37"/>
      <c r="TX469" s="38"/>
      <c r="TY469" s="38"/>
      <c r="TZ469" s="38"/>
      <c r="UA469" s="38"/>
      <c r="UB469" s="38"/>
      <c r="UC469" s="38"/>
      <c r="UD469" s="38"/>
      <c r="UE469" s="38"/>
      <c r="UF469" s="38"/>
      <c r="UG469" s="38"/>
      <c r="UH469" s="38"/>
      <c r="UI469" s="38"/>
      <c r="UJ469" s="38"/>
      <c r="UK469" s="38"/>
      <c r="UL469" s="38"/>
      <c r="UM469" s="38"/>
      <c r="UN469" s="38"/>
      <c r="UO469" s="38"/>
      <c r="UP469" s="38"/>
      <c r="UQ469" s="37"/>
      <c r="UR469" s="38"/>
      <c r="US469" s="38"/>
      <c r="UT469" s="38"/>
      <c r="UU469" s="38"/>
      <c r="UV469" s="38"/>
      <c r="UW469" s="38"/>
      <c r="UX469" s="38"/>
      <c r="UY469" s="38"/>
      <c r="UZ469" s="38"/>
      <c r="VA469" s="38"/>
      <c r="VB469" s="38"/>
      <c r="VC469" s="38"/>
      <c r="VD469" s="38"/>
      <c r="VE469" s="38"/>
      <c r="VF469" s="38"/>
      <c r="VG469" s="38"/>
      <c r="VH469" s="38"/>
      <c r="VI469" s="38"/>
      <c r="VJ469" s="38"/>
      <c r="VK469" s="37"/>
      <c r="VL469" s="38"/>
      <c r="VM469" s="38"/>
      <c r="VN469" s="38"/>
      <c r="VO469" s="38"/>
      <c r="VP469" s="38"/>
      <c r="VQ469" s="38"/>
      <c r="VR469" s="38"/>
      <c r="VS469" s="38"/>
      <c r="VT469" s="38"/>
      <c r="VU469" s="38"/>
      <c r="VV469" s="38"/>
      <c r="VW469" s="38"/>
      <c r="VX469" s="38"/>
      <c r="VY469" s="38"/>
      <c r="VZ469" s="38"/>
      <c r="WA469" s="38"/>
      <c r="WB469" s="38"/>
      <c r="WC469" s="38"/>
      <c r="WD469" s="38"/>
      <c r="WE469" s="37"/>
      <c r="WF469" s="38"/>
      <c r="WG469" s="38"/>
      <c r="WH469" s="38"/>
      <c r="WI469" s="38"/>
      <c r="WJ469" s="38"/>
      <c r="WK469" s="38"/>
      <c r="WL469" s="38"/>
      <c r="WM469" s="38"/>
      <c r="WN469" s="38"/>
      <c r="WO469" s="38"/>
      <c r="WP469" s="38"/>
      <c r="WQ469" s="38"/>
      <c r="WR469" s="38"/>
      <c r="WS469" s="38"/>
      <c r="WT469" s="38"/>
      <c r="WU469" s="38"/>
      <c r="WV469" s="38"/>
      <c r="WW469" s="38"/>
      <c r="WX469" s="38"/>
      <c r="WY469" s="37"/>
      <c r="WZ469" s="38"/>
      <c r="XA469" s="38"/>
      <c r="XB469" s="38"/>
      <c r="XC469" s="38"/>
      <c r="XD469" s="38"/>
      <c r="XE469" s="38"/>
      <c r="XF469" s="38"/>
      <c r="XG469" s="38"/>
      <c r="XH469" s="38"/>
      <c r="XI469" s="38"/>
      <c r="XJ469" s="38"/>
      <c r="XK469" s="38"/>
      <c r="XL469" s="38"/>
      <c r="XM469" s="38"/>
      <c r="XN469" s="38"/>
      <c r="XO469" s="38"/>
      <c r="XP469" s="38"/>
      <c r="XQ469" s="38"/>
      <c r="XR469" s="38"/>
      <c r="XS469" s="37"/>
      <c r="XT469" s="38"/>
      <c r="XU469" s="38"/>
      <c r="XV469" s="38"/>
      <c r="XW469" s="38"/>
      <c r="XX469" s="38"/>
      <c r="XY469" s="38"/>
      <c r="XZ469" s="38"/>
      <c r="YA469" s="38"/>
      <c r="YB469" s="38"/>
      <c r="YC469" s="38"/>
      <c r="YD469" s="38"/>
      <c r="YE469" s="38"/>
      <c r="YF469" s="38"/>
      <c r="YG469" s="38"/>
      <c r="YH469" s="38"/>
      <c r="YI469" s="38"/>
      <c r="YJ469" s="38"/>
      <c r="YK469" s="38"/>
      <c r="YL469" s="38"/>
      <c r="YM469" s="37"/>
      <c r="YN469" s="38"/>
      <c r="YO469" s="38"/>
      <c r="YP469" s="38"/>
      <c r="YQ469" s="38"/>
      <c r="YR469" s="38"/>
      <c r="YS469" s="38"/>
      <c r="YT469" s="38"/>
      <c r="YU469" s="38"/>
      <c r="YV469" s="38"/>
      <c r="YW469" s="38"/>
      <c r="YX469" s="38"/>
      <c r="YY469" s="38"/>
      <c r="YZ469" s="38"/>
      <c r="ZA469" s="38"/>
      <c r="ZB469" s="38"/>
      <c r="ZC469" s="38"/>
      <c r="ZD469" s="38"/>
      <c r="ZE469" s="38"/>
      <c r="ZF469" s="38"/>
      <c r="ZG469" s="37"/>
      <c r="ZH469" s="38"/>
      <c r="ZI469" s="38"/>
      <c r="ZJ469" s="38"/>
      <c r="ZK469" s="38"/>
      <c r="ZL469" s="38"/>
      <c r="ZM469" s="38"/>
      <c r="ZN469" s="38"/>
      <c r="ZO469" s="38"/>
      <c r="ZP469" s="38"/>
      <c r="ZQ469" s="38"/>
      <c r="ZR469" s="38"/>
      <c r="ZS469" s="38"/>
      <c r="ZT469" s="38"/>
      <c r="ZU469" s="38"/>
      <c r="ZV469" s="38"/>
      <c r="ZW469" s="38"/>
      <c r="ZX469" s="38"/>
      <c r="ZY469" s="38"/>
      <c r="ZZ469" s="38"/>
      <c r="AAA469" s="37"/>
      <c r="AAB469" s="38"/>
      <c r="AAC469" s="38"/>
      <c r="AAD469" s="38"/>
      <c r="AAE469" s="38"/>
      <c r="AAF469" s="38"/>
      <c r="AAG469" s="38"/>
      <c r="AAH469" s="38"/>
      <c r="AAI469" s="38"/>
      <c r="AAJ469" s="38"/>
      <c r="AAK469" s="38"/>
      <c r="AAL469" s="38"/>
      <c r="AAM469" s="38"/>
      <c r="AAN469" s="38"/>
      <c r="AAO469" s="38"/>
      <c r="AAP469" s="38"/>
      <c r="AAQ469" s="38"/>
      <c r="AAR469" s="38"/>
      <c r="AAS469" s="38"/>
      <c r="AAT469" s="38"/>
      <c r="AAU469" s="37"/>
      <c r="AAV469" s="38"/>
      <c r="AAW469" s="38"/>
      <c r="AAX469" s="38"/>
      <c r="AAY469" s="38"/>
      <c r="AAZ469" s="38"/>
      <c r="ABA469" s="38"/>
      <c r="ABB469" s="38"/>
      <c r="ABC469" s="38"/>
      <c r="ABD469" s="38"/>
      <c r="ABE469" s="38"/>
      <c r="ABF469" s="38"/>
      <c r="ABG469" s="38"/>
      <c r="ABH469" s="38"/>
      <c r="ABI469" s="38"/>
      <c r="ABJ469" s="38"/>
      <c r="ABK469" s="38"/>
      <c r="ABL469" s="38"/>
      <c r="ABM469" s="38"/>
      <c r="ABN469" s="38"/>
      <c r="ABO469" s="37"/>
      <c r="ABP469" s="38"/>
      <c r="ABQ469" s="38"/>
      <c r="ABR469" s="38"/>
      <c r="ABS469" s="38"/>
      <c r="ABT469" s="38"/>
      <c r="ABU469" s="38"/>
      <c r="ABV469" s="38"/>
      <c r="ABW469" s="38"/>
      <c r="ABX469" s="38"/>
      <c r="ABY469" s="38"/>
      <c r="ABZ469" s="38"/>
      <c r="ACA469" s="38"/>
      <c r="ACB469" s="38"/>
      <c r="ACC469" s="38"/>
      <c r="ACD469" s="38"/>
      <c r="ACE469" s="38"/>
      <c r="ACF469" s="38"/>
      <c r="ACG469" s="38"/>
      <c r="ACH469" s="38"/>
      <c r="ACI469" s="37"/>
      <c r="ACJ469" s="38"/>
      <c r="ACK469" s="38"/>
      <c r="ACL469" s="38"/>
      <c r="ACM469" s="38"/>
      <c r="ACN469" s="38"/>
      <c r="ACO469" s="38"/>
      <c r="ACP469" s="38"/>
      <c r="ACQ469" s="38"/>
      <c r="ACR469" s="38"/>
      <c r="ACS469" s="38"/>
      <c r="ACT469" s="38"/>
      <c r="ACU469" s="38"/>
      <c r="ACV469" s="38"/>
      <c r="ACW469" s="38"/>
      <c r="ACX469" s="38"/>
      <c r="ACY469" s="38"/>
      <c r="ACZ469" s="38"/>
      <c r="ADA469" s="38"/>
      <c r="ADB469" s="38"/>
      <c r="ADC469" s="37"/>
      <c r="ADD469" s="38"/>
      <c r="ADE469" s="38"/>
      <c r="ADF469" s="38"/>
      <c r="ADG469" s="38"/>
      <c r="ADH469" s="38"/>
      <c r="ADI469" s="38"/>
      <c r="ADJ469" s="38"/>
      <c r="ADK469" s="38"/>
      <c r="ADL469" s="38"/>
      <c r="ADM469" s="38"/>
      <c r="ADN469" s="38"/>
      <c r="ADO469" s="38"/>
      <c r="ADP469" s="38"/>
      <c r="ADQ469" s="38"/>
      <c r="ADR469" s="38"/>
      <c r="ADS469" s="38"/>
      <c r="ADT469" s="38"/>
      <c r="ADU469" s="38"/>
      <c r="ADV469" s="38"/>
      <c r="ADW469" s="37"/>
      <c r="ADX469" s="38"/>
      <c r="ADY469" s="38"/>
      <c r="ADZ469" s="38"/>
      <c r="AEA469" s="38"/>
      <c r="AEB469" s="38"/>
      <c r="AEC469" s="38"/>
      <c r="AED469" s="38"/>
      <c r="AEE469" s="38"/>
      <c r="AEF469" s="38"/>
      <c r="AEG469" s="38"/>
      <c r="AEH469" s="38"/>
      <c r="AEI469" s="38"/>
      <c r="AEJ469" s="38"/>
      <c r="AEK469" s="38"/>
      <c r="AEL469" s="38"/>
      <c r="AEM469" s="38"/>
      <c r="AEN469" s="38"/>
      <c r="AEO469" s="38"/>
      <c r="AEP469" s="38"/>
      <c r="AEQ469" s="37"/>
      <c r="AER469" s="38"/>
      <c r="AES469" s="38"/>
      <c r="AET469" s="38"/>
      <c r="AEU469" s="38"/>
      <c r="AEV469" s="38"/>
      <c r="AEW469" s="38"/>
      <c r="AEX469" s="38"/>
      <c r="AEY469" s="38"/>
      <c r="AEZ469" s="38"/>
      <c r="AFA469" s="38"/>
      <c r="AFB469" s="38"/>
      <c r="AFC469" s="38"/>
      <c r="AFD469" s="38"/>
      <c r="AFE469" s="38"/>
      <c r="AFF469" s="38"/>
      <c r="AFG469" s="38"/>
      <c r="AFH469" s="38"/>
      <c r="AFI469" s="38"/>
      <c r="AFJ469" s="38"/>
      <c r="AFK469" s="37"/>
      <c r="AFL469" s="38"/>
      <c r="AFM469" s="38"/>
      <c r="AFN469" s="38"/>
      <c r="AFO469" s="38"/>
      <c r="AFP469" s="38"/>
      <c r="AFQ469" s="38"/>
      <c r="AFR469" s="38"/>
      <c r="AFS469" s="38"/>
      <c r="AFT469" s="38"/>
      <c r="AFU469" s="38"/>
      <c r="AFV469" s="38"/>
      <c r="AFW469" s="38"/>
      <c r="AFX469" s="38"/>
      <c r="AFY469" s="38"/>
      <c r="AFZ469" s="38"/>
      <c r="AGA469" s="38"/>
      <c r="AGB469" s="38"/>
      <c r="AGC469" s="38"/>
      <c r="AGD469" s="38"/>
      <c r="AGF469" s="35" t="str">
        <f t="shared" si="1320"/>
        <v/>
      </c>
      <c r="AGG469" s="43" t="str">
        <f t="shared" si="1321"/>
        <v/>
      </c>
      <c r="AGH469" s="35" t="str">
        <f t="shared" si="1309"/>
        <v/>
      </c>
      <c r="AGL469" s="36" t="str">
        <f t="shared" si="1322"/>
        <v/>
      </c>
      <c r="AGM469" s="36" t="str">
        <f t="shared" si="1310"/>
        <v/>
      </c>
      <c r="AGN469" s="39" t="str">
        <f t="shared" si="1323"/>
        <v/>
      </c>
      <c r="AGO469" s="36" t="str">
        <f t="shared" si="1324"/>
        <v/>
      </c>
      <c r="AGP469" s="36" t="str">
        <f t="shared" si="1311"/>
        <v/>
      </c>
      <c r="AGQ469" s="39" t="str">
        <f t="shared" si="1325"/>
        <v/>
      </c>
      <c r="AGR469" s="36" t="str">
        <f t="shared" si="1326"/>
        <v/>
      </c>
      <c r="AGS469" s="36" t="str">
        <f t="shared" si="1312"/>
        <v/>
      </c>
      <c r="AGT469" s="39" t="str">
        <f t="shared" si="1327"/>
        <v/>
      </c>
      <c r="AGU469" s="36" t="str">
        <f t="shared" si="1328"/>
        <v/>
      </c>
      <c r="AGV469" s="36" t="str">
        <f t="shared" si="1313"/>
        <v/>
      </c>
      <c r="AGW469" s="39" t="str">
        <f t="shared" si="1329"/>
        <v/>
      </c>
      <c r="AGX469" s="36" t="str">
        <f t="shared" si="1330"/>
        <v/>
      </c>
      <c r="AGY469" s="36" t="str">
        <f t="shared" si="1314"/>
        <v/>
      </c>
      <c r="AGZ469" s="39" t="str">
        <f t="shared" si="1331"/>
        <v/>
      </c>
      <c r="AHA469" s="36" t="str">
        <f t="shared" si="1332"/>
        <v/>
      </c>
      <c r="AHB469" s="36" t="str">
        <f t="shared" si="1315"/>
        <v/>
      </c>
      <c r="AHC469" s="39" t="str">
        <f t="shared" si="1333"/>
        <v/>
      </c>
      <c r="AHD469" s="36" t="str">
        <f t="shared" si="1334"/>
        <v/>
      </c>
      <c r="AHE469" s="36" t="str">
        <f t="shared" si="1316"/>
        <v/>
      </c>
      <c r="AHF469" s="39" t="str">
        <f t="shared" si="1335"/>
        <v/>
      </c>
      <c r="AHG469" s="36" t="str">
        <f t="shared" si="1336"/>
        <v/>
      </c>
      <c r="AHH469" s="36" t="str">
        <f t="shared" si="1317"/>
        <v/>
      </c>
      <c r="AHI469" s="39" t="str">
        <f t="shared" si="1337"/>
        <v/>
      </c>
      <c r="AHJ469" s="36" t="str">
        <f t="shared" si="1338"/>
        <v/>
      </c>
      <c r="AHK469" s="36" t="str">
        <f t="shared" si="1318"/>
        <v/>
      </c>
      <c r="AHL469" s="39" t="str">
        <f t="shared" si="1339"/>
        <v/>
      </c>
      <c r="AHM469" s="36" t="str">
        <f t="shared" si="1340"/>
        <v/>
      </c>
      <c r="AHN469" s="36" t="str">
        <f t="shared" si="1319"/>
        <v/>
      </c>
      <c r="AHO469" s="39" t="str">
        <f t="shared" si="1341"/>
        <v/>
      </c>
    </row>
    <row r="470" spans="1:899" s="5" customFormat="1" outlineLevel="1" x14ac:dyDescent="0.25">
      <c r="A470" s="43">
        <f t="shared" si="1342"/>
        <v>6</v>
      </c>
      <c r="B470" s="48" t="s">
        <v>295</v>
      </c>
      <c r="C470" s="37"/>
      <c r="D470" s="35"/>
      <c r="E470" s="35"/>
      <c r="F470" s="35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7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61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38"/>
      <c r="CB470" s="38"/>
      <c r="CC470" s="38"/>
      <c r="CD470" s="38"/>
      <c r="CE470" s="37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7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7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7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7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7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7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7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7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7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7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7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7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7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7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7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7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7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  <c r="PU470" s="38"/>
      <c r="PV470" s="38"/>
      <c r="PW470" s="38"/>
      <c r="PX470" s="38"/>
      <c r="PY470" s="38"/>
      <c r="PZ470" s="38"/>
      <c r="QA470" s="37"/>
      <c r="QB470" s="38"/>
      <c r="QC470" s="38"/>
      <c r="QD470" s="38"/>
      <c r="QE470" s="38"/>
      <c r="QF470" s="38"/>
      <c r="QG470" s="38"/>
      <c r="QH470" s="38"/>
      <c r="QI470" s="38"/>
      <c r="QJ470" s="38"/>
      <c r="QK470" s="38"/>
      <c r="QL470" s="38"/>
      <c r="QM470" s="38"/>
      <c r="QN470" s="38"/>
      <c r="QO470" s="38"/>
      <c r="QP470" s="38"/>
      <c r="QQ470" s="38"/>
      <c r="QR470" s="38"/>
      <c r="QS470" s="38"/>
      <c r="QT470" s="38"/>
      <c r="QU470" s="37"/>
      <c r="QV470" s="38"/>
      <c r="QW470" s="38"/>
      <c r="QX470" s="38"/>
      <c r="QY470" s="38"/>
      <c r="QZ470" s="38"/>
      <c r="RA470" s="38"/>
      <c r="RB470" s="38"/>
      <c r="RC470" s="38"/>
      <c r="RD470" s="38"/>
      <c r="RE470" s="38"/>
      <c r="RF470" s="38"/>
      <c r="RG470" s="38"/>
      <c r="RH470" s="38"/>
      <c r="RI470" s="38"/>
      <c r="RJ470" s="38"/>
      <c r="RK470" s="38"/>
      <c r="RL470" s="38"/>
      <c r="RM470" s="38"/>
      <c r="RN470" s="38"/>
      <c r="RO470" s="37"/>
      <c r="RP470" s="38"/>
      <c r="RQ470" s="38"/>
      <c r="RR470" s="38"/>
      <c r="RS470" s="38"/>
      <c r="RT470" s="38"/>
      <c r="RU470" s="38"/>
      <c r="RV470" s="38"/>
      <c r="RW470" s="38"/>
      <c r="RX470" s="38"/>
      <c r="RY470" s="38"/>
      <c r="RZ470" s="38"/>
      <c r="SA470" s="38"/>
      <c r="SB470" s="38"/>
      <c r="SC470" s="38"/>
      <c r="SD470" s="38"/>
      <c r="SE470" s="38"/>
      <c r="SF470" s="38"/>
      <c r="SG470" s="38"/>
      <c r="SH470" s="38"/>
      <c r="SI470" s="37"/>
      <c r="SJ470" s="38"/>
      <c r="SK470" s="38"/>
      <c r="SL470" s="38"/>
      <c r="SM470" s="38"/>
      <c r="SN470" s="38"/>
      <c r="SO470" s="38"/>
      <c r="SP470" s="38"/>
      <c r="SQ470" s="38"/>
      <c r="SR470" s="38"/>
      <c r="SS470" s="38"/>
      <c r="ST470" s="38"/>
      <c r="SU470" s="38"/>
      <c r="SV470" s="38"/>
      <c r="SW470" s="38"/>
      <c r="SX470" s="38"/>
      <c r="SY470" s="38"/>
      <c r="SZ470" s="38"/>
      <c r="TA470" s="38"/>
      <c r="TB470" s="38"/>
      <c r="TC470" s="37"/>
      <c r="TD470" s="38"/>
      <c r="TE470" s="38"/>
      <c r="TF470" s="38"/>
      <c r="TG470" s="38"/>
      <c r="TH470" s="38"/>
      <c r="TI470" s="38"/>
      <c r="TJ470" s="38"/>
      <c r="TK470" s="38"/>
      <c r="TL470" s="38"/>
      <c r="TM470" s="38"/>
      <c r="TN470" s="38"/>
      <c r="TO470" s="38"/>
      <c r="TP470" s="38"/>
      <c r="TQ470" s="38"/>
      <c r="TR470" s="38"/>
      <c r="TS470" s="38"/>
      <c r="TT470" s="38"/>
      <c r="TU470" s="38"/>
      <c r="TV470" s="38"/>
      <c r="TW470" s="37"/>
      <c r="TX470" s="38"/>
      <c r="TY470" s="38"/>
      <c r="TZ470" s="38"/>
      <c r="UA470" s="38"/>
      <c r="UB470" s="38"/>
      <c r="UC470" s="38"/>
      <c r="UD470" s="38"/>
      <c r="UE470" s="38"/>
      <c r="UF470" s="38"/>
      <c r="UG470" s="38"/>
      <c r="UH470" s="38"/>
      <c r="UI470" s="38"/>
      <c r="UJ470" s="38"/>
      <c r="UK470" s="38"/>
      <c r="UL470" s="38"/>
      <c r="UM470" s="38"/>
      <c r="UN470" s="38"/>
      <c r="UO470" s="38"/>
      <c r="UP470" s="38"/>
      <c r="UQ470" s="37"/>
      <c r="UR470" s="38"/>
      <c r="US470" s="38"/>
      <c r="UT470" s="38"/>
      <c r="UU470" s="38"/>
      <c r="UV470" s="38"/>
      <c r="UW470" s="38"/>
      <c r="UX470" s="38"/>
      <c r="UY470" s="38"/>
      <c r="UZ470" s="38"/>
      <c r="VA470" s="38"/>
      <c r="VB470" s="38"/>
      <c r="VC470" s="38"/>
      <c r="VD470" s="38"/>
      <c r="VE470" s="38"/>
      <c r="VF470" s="38"/>
      <c r="VG470" s="38"/>
      <c r="VH470" s="38"/>
      <c r="VI470" s="38"/>
      <c r="VJ470" s="38"/>
      <c r="VK470" s="37"/>
      <c r="VL470" s="38"/>
      <c r="VM470" s="38"/>
      <c r="VN470" s="38"/>
      <c r="VO470" s="38"/>
      <c r="VP470" s="38"/>
      <c r="VQ470" s="38"/>
      <c r="VR470" s="38"/>
      <c r="VS470" s="38"/>
      <c r="VT470" s="38"/>
      <c r="VU470" s="38"/>
      <c r="VV470" s="38"/>
      <c r="VW470" s="38"/>
      <c r="VX470" s="38"/>
      <c r="VY470" s="38"/>
      <c r="VZ470" s="38"/>
      <c r="WA470" s="38"/>
      <c r="WB470" s="38"/>
      <c r="WC470" s="38"/>
      <c r="WD470" s="38"/>
      <c r="WE470" s="37"/>
      <c r="WF470" s="38"/>
      <c r="WG470" s="38"/>
      <c r="WH470" s="38"/>
      <c r="WI470" s="38"/>
      <c r="WJ470" s="38"/>
      <c r="WK470" s="38"/>
      <c r="WL470" s="38"/>
      <c r="WM470" s="38"/>
      <c r="WN470" s="38"/>
      <c r="WO470" s="38"/>
      <c r="WP470" s="38"/>
      <c r="WQ470" s="38"/>
      <c r="WR470" s="38"/>
      <c r="WS470" s="38"/>
      <c r="WT470" s="38"/>
      <c r="WU470" s="38"/>
      <c r="WV470" s="38"/>
      <c r="WW470" s="38"/>
      <c r="WX470" s="38"/>
      <c r="WY470" s="37"/>
      <c r="WZ470" s="38"/>
      <c r="XA470" s="38"/>
      <c r="XB470" s="38"/>
      <c r="XC470" s="38"/>
      <c r="XD470" s="38"/>
      <c r="XE470" s="38"/>
      <c r="XF470" s="38"/>
      <c r="XG470" s="38"/>
      <c r="XH470" s="38"/>
      <c r="XI470" s="38"/>
      <c r="XJ470" s="38"/>
      <c r="XK470" s="38"/>
      <c r="XL470" s="38"/>
      <c r="XM470" s="38"/>
      <c r="XN470" s="38"/>
      <c r="XO470" s="38"/>
      <c r="XP470" s="38"/>
      <c r="XQ470" s="38"/>
      <c r="XR470" s="38"/>
      <c r="XS470" s="37"/>
      <c r="XT470" s="38"/>
      <c r="XU470" s="38"/>
      <c r="XV470" s="38"/>
      <c r="XW470" s="38"/>
      <c r="XX470" s="38"/>
      <c r="XY470" s="38"/>
      <c r="XZ470" s="38"/>
      <c r="YA470" s="38"/>
      <c r="YB470" s="38"/>
      <c r="YC470" s="38"/>
      <c r="YD470" s="38"/>
      <c r="YE470" s="38"/>
      <c r="YF470" s="38"/>
      <c r="YG470" s="38"/>
      <c r="YH470" s="38"/>
      <c r="YI470" s="38"/>
      <c r="YJ470" s="38"/>
      <c r="YK470" s="38"/>
      <c r="YL470" s="38"/>
      <c r="YM470" s="37"/>
      <c r="YN470" s="38"/>
      <c r="YO470" s="38"/>
      <c r="YP470" s="38"/>
      <c r="YQ470" s="38"/>
      <c r="YR470" s="38"/>
      <c r="YS470" s="38"/>
      <c r="YT470" s="38"/>
      <c r="YU470" s="38"/>
      <c r="YV470" s="38"/>
      <c r="YW470" s="38"/>
      <c r="YX470" s="38"/>
      <c r="YY470" s="38"/>
      <c r="YZ470" s="38"/>
      <c r="ZA470" s="38"/>
      <c r="ZB470" s="38"/>
      <c r="ZC470" s="38"/>
      <c r="ZD470" s="38"/>
      <c r="ZE470" s="38"/>
      <c r="ZF470" s="38"/>
      <c r="ZG470" s="37"/>
      <c r="ZH470" s="38"/>
      <c r="ZI470" s="38"/>
      <c r="ZJ470" s="38"/>
      <c r="ZK470" s="38"/>
      <c r="ZL470" s="38"/>
      <c r="ZM470" s="38"/>
      <c r="ZN470" s="38"/>
      <c r="ZO470" s="38"/>
      <c r="ZP470" s="38"/>
      <c r="ZQ470" s="38"/>
      <c r="ZR470" s="38"/>
      <c r="ZS470" s="38"/>
      <c r="ZT470" s="38"/>
      <c r="ZU470" s="38"/>
      <c r="ZV470" s="38"/>
      <c r="ZW470" s="38"/>
      <c r="ZX470" s="38"/>
      <c r="ZY470" s="38"/>
      <c r="ZZ470" s="38"/>
      <c r="AAA470" s="37"/>
      <c r="AAB470" s="38"/>
      <c r="AAC470" s="38"/>
      <c r="AAD470" s="38"/>
      <c r="AAE470" s="38"/>
      <c r="AAF470" s="38"/>
      <c r="AAG470" s="38"/>
      <c r="AAH470" s="38"/>
      <c r="AAI470" s="38"/>
      <c r="AAJ470" s="38"/>
      <c r="AAK470" s="38"/>
      <c r="AAL470" s="38"/>
      <c r="AAM470" s="38"/>
      <c r="AAN470" s="38"/>
      <c r="AAO470" s="38"/>
      <c r="AAP470" s="38"/>
      <c r="AAQ470" s="38"/>
      <c r="AAR470" s="38"/>
      <c r="AAS470" s="38"/>
      <c r="AAT470" s="38"/>
      <c r="AAU470" s="37"/>
      <c r="AAV470" s="38"/>
      <c r="AAW470" s="38"/>
      <c r="AAX470" s="38"/>
      <c r="AAY470" s="38"/>
      <c r="AAZ470" s="38"/>
      <c r="ABA470" s="38"/>
      <c r="ABB470" s="38"/>
      <c r="ABC470" s="38"/>
      <c r="ABD470" s="38"/>
      <c r="ABE470" s="38"/>
      <c r="ABF470" s="38"/>
      <c r="ABG470" s="38"/>
      <c r="ABH470" s="38"/>
      <c r="ABI470" s="38"/>
      <c r="ABJ470" s="38"/>
      <c r="ABK470" s="38"/>
      <c r="ABL470" s="38"/>
      <c r="ABM470" s="38"/>
      <c r="ABN470" s="38"/>
      <c r="ABO470" s="37"/>
      <c r="ABP470" s="38"/>
      <c r="ABQ470" s="38"/>
      <c r="ABR470" s="38"/>
      <c r="ABS470" s="38"/>
      <c r="ABT470" s="38"/>
      <c r="ABU470" s="38"/>
      <c r="ABV470" s="38"/>
      <c r="ABW470" s="38"/>
      <c r="ABX470" s="38"/>
      <c r="ABY470" s="38"/>
      <c r="ABZ470" s="38"/>
      <c r="ACA470" s="38"/>
      <c r="ACB470" s="38"/>
      <c r="ACC470" s="38"/>
      <c r="ACD470" s="38"/>
      <c r="ACE470" s="38"/>
      <c r="ACF470" s="38"/>
      <c r="ACG470" s="38"/>
      <c r="ACH470" s="38"/>
      <c r="ACI470" s="37"/>
      <c r="ACJ470" s="38"/>
      <c r="ACK470" s="38"/>
      <c r="ACL470" s="38"/>
      <c r="ACM470" s="38"/>
      <c r="ACN470" s="38"/>
      <c r="ACO470" s="38"/>
      <c r="ACP470" s="38"/>
      <c r="ACQ470" s="38"/>
      <c r="ACR470" s="38"/>
      <c r="ACS470" s="38"/>
      <c r="ACT470" s="38"/>
      <c r="ACU470" s="38"/>
      <c r="ACV470" s="38"/>
      <c r="ACW470" s="38"/>
      <c r="ACX470" s="38"/>
      <c r="ACY470" s="38"/>
      <c r="ACZ470" s="38"/>
      <c r="ADA470" s="38"/>
      <c r="ADB470" s="38"/>
      <c r="ADC470" s="37"/>
      <c r="ADD470" s="38"/>
      <c r="ADE470" s="38"/>
      <c r="ADF470" s="38"/>
      <c r="ADG470" s="38"/>
      <c r="ADH470" s="38"/>
      <c r="ADI470" s="38"/>
      <c r="ADJ470" s="38"/>
      <c r="ADK470" s="38"/>
      <c r="ADL470" s="38"/>
      <c r="ADM470" s="38"/>
      <c r="ADN470" s="38"/>
      <c r="ADO470" s="38"/>
      <c r="ADP470" s="38"/>
      <c r="ADQ470" s="38"/>
      <c r="ADR470" s="38"/>
      <c r="ADS470" s="38"/>
      <c r="ADT470" s="38"/>
      <c r="ADU470" s="38"/>
      <c r="ADV470" s="38"/>
      <c r="ADW470" s="37"/>
      <c r="ADX470" s="38"/>
      <c r="ADY470" s="38"/>
      <c r="ADZ470" s="38"/>
      <c r="AEA470" s="38"/>
      <c r="AEB470" s="38"/>
      <c r="AEC470" s="38"/>
      <c r="AED470" s="38"/>
      <c r="AEE470" s="38"/>
      <c r="AEF470" s="38"/>
      <c r="AEG470" s="38"/>
      <c r="AEH470" s="38"/>
      <c r="AEI470" s="38"/>
      <c r="AEJ470" s="38"/>
      <c r="AEK470" s="38"/>
      <c r="AEL470" s="38"/>
      <c r="AEM470" s="38"/>
      <c r="AEN470" s="38"/>
      <c r="AEO470" s="38"/>
      <c r="AEP470" s="38"/>
      <c r="AEQ470" s="37"/>
      <c r="AER470" s="38"/>
      <c r="AES470" s="38"/>
      <c r="AET470" s="38"/>
      <c r="AEU470" s="38"/>
      <c r="AEV470" s="38"/>
      <c r="AEW470" s="38"/>
      <c r="AEX470" s="38"/>
      <c r="AEY470" s="38"/>
      <c r="AEZ470" s="38"/>
      <c r="AFA470" s="38"/>
      <c r="AFB470" s="38"/>
      <c r="AFC470" s="38"/>
      <c r="AFD470" s="38"/>
      <c r="AFE470" s="38"/>
      <c r="AFF470" s="38"/>
      <c r="AFG470" s="38"/>
      <c r="AFH470" s="38"/>
      <c r="AFI470" s="38"/>
      <c r="AFJ470" s="38"/>
      <c r="AFK470" s="37"/>
      <c r="AFL470" s="38"/>
      <c r="AFM470" s="38"/>
      <c r="AFN470" s="38"/>
      <c r="AFO470" s="38"/>
      <c r="AFP470" s="38"/>
      <c r="AFQ470" s="38"/>
      <c r="AFR470" s="38"/>
      <c r="AFS470" s="38"/>
      <c r="AFT470" s="38"/>
      <c r="AFU470" s="38"/>
      <c r="AFV470" s="38"/>
      <c r="AFW470" s="38"/>
      <c r="AFX470" s="38"/>
      <c r="AFY470" s="38"/>
      <c r="AFZ470" s="38"/>
      <c r="AGA470" s="38"/>
      <c r="AGB470" s="38"/>
      <c r="AGC470" s="38"/>
      <c r="AGD470" s="38"/>
      <c r="AGF470" s="35" t="str">
        <f t="shared" si="1320"/>
        <v/>
      </c>
      <c r="AGG470" s="43" t="str">
        <f t="shared" si="1321"/>
        <v/>
      </c>
      <c r="AGH470" s="35" t="str">
        <f t="shared" si="1309"/>
        <v/>
      </c>
      <c r="AGL470" s="36" t="str">
        <f t="shared" si="1322"/>
        <v/>
      </c>
      <c r="AGM470" s="36" t="str">
        <f t="shared" si="1310"/>
        <v/>
      </c>
      <c r="AGN470" s="39" t="str">
        <f t="shared" si="1323"/>
        <v/>
      </c>
      <c r="AGO470" s="36" t="str">
        <f t="shared" si="1324"/>
        <v/>
      </c>
      <c r="AGP470" s="36" t="str">
        <f t="shared" si="1311"/>
        <v/>
      </c>
      <c r="AGQ470" s="39" t="str">
        <f t="shared" si="1325"/>
        <v/>
      </c>
      <c r="AGR470" s="36" t="str">
        <f t="shared" si="1326"/>
        <v/>
      </c>
      <c r="AGS470" s="36" t="str">
        <f t="shared" si="1312"/>
        <v/>
      </c>
      <c r="AGT470" s="39" t="str">
        <f t="shared" si="1327"/>
        <v/>
      </c>
      <c r="AGU470" s="36" t="str">
        <f t="shared" si="1328"/>
        <v/>
      </c>
      <c r="AGV470" s="36" t="str">
        <f t="shared" si="1313"/>
        <v/>
      </c>
      <c r="AGW470" s="39" t="str">
        <f t="shared" si="1329"/>
        <v/>
      </c>
      <c r="AGX470" s="36" t="str">
        <f t="shared" si="1330"/>
        <v/>
      </c>
      <c r="AGY470" s="36" t="str">
        <f t="shared" si="1314"/>
        <v/>
      </c>
      <c r="AGZ470" s="39" t="str">
        <f t="shared" si="1331"/>
        <v/>
      </c>
      <c r="AHA470" s="36" t="str">
        <f t="shared" si="1332"/>
        <v/>
      </c>
      <c r="AHB470" s="36" t="str">
        <f t="shared" si="1315"/>
        <v/>
      </c>
      <c r="AHC470" s="39" t="str">
        <f t="shared" si="1333"/>
        <v/>
      </c>
      <c r="AHD470" s="36" t="str">
        <f t="shared" si="1334"/>
        <v/>
      </c>
      <c r="AHE470" s="36" t="str">
        <f t="shared" si="1316"/>
        <v/>
      </c>
      <c r="AHF470" s="39" t="str">
        <f t="shared" si="1335"/>
        <v/>
      </c>
      <c r="AHG470" s="36" t="str">
        <f t="shared" si="1336"/>
        <v/>
      </c>
      <c r="AHH470" s="36" t="str">
        <f t="shared" si="1317"/>
        <v/>
      </c>
      <c r="AHI470" s="39" t="str">
        <f t="shared" si="1337"/>
        <v/>
      </c>
      <c r="AHJ470" s="36" t="str">
        <f t="shared" si="1338"/>
        <v/>
      </c>
      <c r="AHK470" s="36" t="str">
        <f t="shared" si="1318"/>
        <v/>
      </c>
      <c r="AHL470" s="39" t="str">
        <f t="shared" si="1339"/>
        <v/>
      </c>
      <c r="AHM470" s="36" t="str">
        <f t="shared" si="1340"/>
        <v/>
      </c>
      <c r="AHN470" s="36" t="str">
        <f t="shared" si="1319"/>
        <v/>
      </c>
      <c r="AHO470" s="39" t="str">
        <f t="shared" si="1341"/>
        <v/>
      </c>
    </row>
    <row r="471" spans="1:899" s="5" customFormat="1" outlineLevel="1" x14ac:dyDescent="0.25">
      <c r="A471" s="43">
        <f t="shared" si="1342"/>
        <v>7</v>
      </c>
      <c r="B471" s="48" t="s">
        <v>296</v>
      </c>
      <c r="C471" s="37"/>
      <c r="D471" s="35"/>
      <c r="E471" s="35"/>
      <c r="F471" s="35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7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61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 t="s">
        <v>398</v>
      </c>
      <c r="BJ471" s="57"/>
      <c r="BK471" s="57"/>
      <c r="BL471" s="57"/>
      <c r="BM471" s="57"/>
      <c r="BN471" s="57" t="s">
        <v>398</v>
      </c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38"/>
      <c r="CB471" s="38"/>
      <c r="CC471" s="38"/>
      <c r="CD471" s="38"/>
      <c r="CE471" s="37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7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7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7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7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7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7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7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7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7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7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7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7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7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7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7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7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7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  <c r="PU471" s="38"/>
      <c r="PV471" s="38"/>
      <c r="PW471" s="38"/>
      <c r="PX471" s="38"/>
      <c r="PY471" s="38"/>
      <c r="PZ471" s="38"/>
      <c r="QA471" s="37"/>
      <c r="QB471" s="38"/>
      <c r="QC471" s="38"/>
      <c r="QD471" s="38"/>
      <c r="QE471" s="38"/>
      <c r="QF471" s="38"/>
      <c r="QG471" s="38"/>
      <c r="QH471" s="38"/>
      <c r="QI471" s="38"/>
      <c r="QJ471" s="38"/>
      <c r="QK471" s="38"/>
      <c r="QL471" s="38"/>
      <c r="QM471" s="38"/>
      <c r="QN471" s="38"/>
      <c r="QO471" s="38"/>
      <c r="QP471" s="38"/>
      <c r="QQ471" s="38"/>
      <c r="QR471" s="38"/>
      <c r="QS471" s="38"/>
      <c r="QT471" s="38"/>
      <c r="QU471" s="37"/>
      <c r="QV471" s="38"/>
      <c r="QW471" s="38"/>
      <c r="QX471" s="38"/>
      <c r="QY471" s="38"/>
      <c r="QZ471" s="38"/>
      <c r="RA471" s="38"/>
      <c r="RB471" s="38"/>
      <c r="RC471" s="38"/>
      <c r="RD471" s="38"/>
      <c r="RE471" s="38"/>
      <c r="RF471" s="38"/>
      <c r="RG471" s="38"/>
      <c r="RH471" s="38"/>
      <c r="RI471" s="38"/>
      <c r="RJ471" s="38"/>
      <c r="RK471" s="38"/>
      <c r="RL471" s="38"/>
      <c r="RM471" s="38"/>
      <c r="RN471" s="38"/>
      <c r="RO471" s="37"/>
      <c r="RP471" s="38"/>
      <c r="RQ471" s="38"/>
      <c r="RR471" s="38"/>
      <c r="RS471" s="38"/>
      <c r="RT471" s="38"/>
      <c r="RU471" s="38"/>
      <c r="RV471" s="38"/>
      <c r="RW471" s="38"/>
      <c r="RX471" s="38"/>
      <c r="RY471" s="38"/>
      <c r="RZ471" s="38"/>
      <c r="SA471" s="38"/>
      <c r="SB471" s="38"/>
      <c r="SC471" s="38"/>
      <c r="SD471" s="38"/>
      <c r="SE471" s="38"/>
      <c r="SF471" s="38"/>
      <c r="SG471" s="38"/>
      <c r="SH471" s="38"/>
      <c r="SI471" s="37"/>
      <c r="SJ471" s="38"/>
      <c r="SK471" s="38"/>
      <c r="SL471" s="38"/>
      <c r="SM471" s="38"/>
      <c r="SN471" s="38"/>
      <c r="SO471" s="38"/>
      <c r="SP471" s="38"/>
      <c r="SQ471" s="38"/>
      <c r="SR471" s="38"/>
      <c r="SS471" s="38"/>
      <c r="ST471" s="38"/>
      <c r="SU471" s="38"/>
      <c r="SV471" s="38"/>
      <c r="SW471" s="38"/>
      <c r="SX471" s="38"/>
      <c r="SY471" s="38"/>
      <c r="SZ471" s="38"/>
      <c r="TA471" s="38"/>
      <c r="TB471" s="38"/>
      <c r="TC471" s="37"/>
      <c r="TD471" s="38"/>
      <c r="TE471" s="38"/>
      <c r="TF471" s="38"/>
      <c r="TG471" s="38"/>
      <c r="TH471" s="38"/>
      <c r="TI471" s="38"/>
      <c r="TJ471" s="38"/>
      <c r="TK471" s="38"/>
      <c r="TL471" s="38"/>
      <c r="TM471" s="38"/>
      <c r="TN471" s="38"/>
      <c r="TO471" s="38"/>
      <c r="TP471" s="38"/>
      <c r="TQ471" s="38"/>
      <c r="TR471" s="38"/>
      <c r="TS471" s="38"/>
      <c r="TT471" s="38"/>
      <c r="TU471" s="38"/>
      <c r="TV471" s="38"/>
      <c r="TW471" s="37"/>
      <c r="TX471" s="38"/>
      <c r="TY471" s="38"/>
      <c r="TZ471" s="38"/>
      <c r="UA471" s="38"/>
      <c r="UB471" s="38"/>
      <c r="UC471" s="38"/>
      <c r="UD471" s="38"/>
      <c r="UE471" s="38"/>
      <c r="UF471" s="38"/>
      <c r="UG471" s="38"/>
      <c r="UH471" s="38"/>
      <c r="UI471" s="38"/>
      <c r="UJ471" s="38"/>
      <c r="UK471" s="38"/>
      <c r="UL471" s="38"/>
      <c r="UM471" s="38"/>
      <c r="UN471" s="38"/>
      <c r="UO471" s="38"/>
      <c r="UP471" s="38"/>
      <c r="UQ471" s="37"/>
      <c r="UR471" s="38"/>
      <c r="US471" s="38"/>
      <c r="UT471" s="38"/>
      <c r="UU471" s="38"/>
      <c r="UV471" s="38"/>
      <c r="UW471" s="38"/>
      <c r="UX471" s="38"/>
      <c r="UY471" s="38"/>
      <c r="UZ471" s="38"/>
      <c r="VA471" s="38"/>
      <c r="VB471" s="38"/>
      <c r="VC471" s="38"/>
      <c r="VD471" s="38"/>
      <c r="VE471" s="38"/>
      <c r="VF471" s="38"/>
      <c r="VG471" s="38"/>
      <c r="VH471" s="38"/>
      <c r="VI471" s="38"/>
      <c r="VJ471" s="38"/>
      <c r="VK471" s="37"/>
      <c r="VL471" s="38"/>
      <c r="VM471" s="38"/>
      <c r="VN471" s="38"/>
      <c r="VO471" s="38"/>
      <c r="VP471" s="38"/>
      <c r="VQ471" s="38"/>
      <c r="VR471" s="38"/>
      <c r="VS471" s="38"/>
      <c r="VT471" s="38"/>
      <c r="VU471" s="38"/>
      <c r="VV471" s="38"/>
      <c r="VW471" s="38"/>
      <c r="VX471" s="38"/>
      <c r="VY471" s="38"/>
      <c r="VZ471" s="38"/>
      <c r="WA471" s="38"/>
      <c r="WB471" s="38"/>
      <c r="WC471" s="38"/>
      <c r="WD471" s="38"/>
      <c r="WE471" s="37"/>
      <c r="WF471" s="38"/>
      <c r="WG471" s="38"/>
      <c r="WH471" s="38"/>
      <c r="WI471" s="38"/>
      <c r="WJ471" s="38"/>
      <c r="WK471" s="38"/>
      <c r="WL471" s="38"/>
      <c r="WM471" s="38"/>
      <c r="WN471" s="38"/>
      <c r="WO471" s="38"/>
      <c r="WP471" s="38"/>
      <c r="WQ471" s="38"/>
      <c r="WR471" s="38"/>
      <c r="WS471" s="38"/>
      <c r="WT471" s="38"/>
      <c r="WU471" s="38"/>
      <c r="WV471" s="38"/>
      <c r="WW471" s="38"/>
      <c r="WX471" s="38"/>
      <c r="WY471" s="37"/>
      <c r="WZ471" s="38"/>
      <c r="XA471" s="38"/>
      <c r="XB471" s="38"/>
      <c r="XC471" s="38"/>
      <c r="XD471" s="38"/>
      <c r="XE471" s="38"/>
      <c r="XF471" s="38"/>
      <c r="XG471" s="38"/>
      <c r="XH471" s="38"/>
      <c r="XI471" s="38"/>
      <c r="XJ471" s="38"/>
      <c r="XK471" s="38"/>
      <c r="XL471" s="38"/>
      <c r="XM471" s="38"/>
      <c r="XN471" s="38"/>
      <c r="XO471" s="38"/>
      <c r="XP471" s="38"/>
      <c r="XQ471" s="38"/>
      <c r="XR471" s="38"/>
      <c r="XS471" s="37"/>
      <c r="XT471" s="38"/>
      <c r="XU471" s="38"/>
      <c r="XV471" s="38"/>
      <c r="XW471" s="38"/>
      <c r="XX471" s="38"/>
      <c r="XY471" s="38"/>
      <c r="XZ471" s="38"/>
      <c r="YA471" s="38"/>
      <c r="YB471" s="38"/>
      <c r="YC471" s="38"/>
      <c r="YD471" s="38"/>
      <c r="YE471" s="38"/>
      <c r="YF471" s="38"/>
      <c r="YG471" s="38"/>
      <c r="YH471" s="38"/>
      <c r="YI471" s="38"/>
      <c r="YJ471" s="38"/>
      <c r="YK471" s="38"/>
      <c r="YL471" s="38"/>
      <c r="YM471" s="37"/>
      <c r="YN471" s="38"/>
      <c r="YO471" s="38"/>
      <c r="YP471" s="38"/>
      <c r="YQ471" s="38"/>
      <c r="YR471" s="38"/>
      <c r="YS471" s="38"/>
      <c r="YT471" s="38"/>
      <c r="YU471" s="38"/>
      <c r="YV471" s="38"/>
      <c r="YW471" s="38"/>
      <c r="YX471" s="38"/>
      <c r="YY471" s="38"/>
      <c r="YZ471" s="38"/>
      <c r="ZA471" s="38"/>
      <c r="ZB471" s="38"/>
      <c r="ZC471" s="38"/>
      <c r="ZD471" s="38"/>
      <c r="ZE471" s="38"/>
      <c r="ZF471" s="38"/>
      <c r="ZG471" s="37"/>
      <c r="ZH471" s="38"/>
      <c r="ZI471" s="38"/>
      <c r="ZJ471" s="38"/>
      <c r="ZK471" s="38"/>
      <c r="ZL471" s="38"/>
      <c r="ZM471" s="38"/>
      <c r="ZN471" s="38"/>
      <c r="ZO471" s="38"/>
      <c r="ZP471" s="38"/>
      <c r="ZQ471" s="38"/>
      <c r="ZR471" s="38"/>
      <c r="ZS471" s="38"/>
      <c r="ZT471" s="38"/>
      <c r="ZU471" s="38"/>
      <c r="ZV471" s="38"/>
      <c r="ZW471" s="38"/>
      <c r="ZX471" s="38"/>
      <c r="ZY471" s="38"/>
      <c r="ZZ471" s="38"/>
      <c r="AAA471" s="37"/>
      <c r="AAB471" s="38"/>
      <c r="AAC471" s="38"/>
      <c r="AAD471" s="38"/>
      <c r="AAE471" s="38"/>
      <c r="AAF471" s="38"/>
      <c r="AAG471" s="38"/>
      <c r="AAH471" s="38"/>
      <c r="AAI471" s="38"/>
      <c r="AAJ471" s="38"/>
      <c r="AAK471" s="38"/>
      <c r="AAL471" s="38"/>
      <c r="AAM471" s="38"/>
      <c r="AAN471" s="38"/>
      <c r="AAO471" s="38"/>
      <c r="AAP471" s="38"/>
      <c r="AAQ471" s="38"/>
      <c r="AAR471" s="38"/>
      <c r="AAS471" s="38"/>
      <c r="AAT471" s="38"/>
      <c r="AAU471" s="37"/>
      <c r="AAV471" s="38"/>
      <c r="AAW471" s="38"/>
      <c r="AAX471" s="38"/>
      <c r="AAY471" s="38"/>
      <c r="AAZ471" s="38"/>
      <c r="ABA471" s="38"/>
      <c r="ABB471" s="38"/>
      <c r="ABC471" s="38"/>
      <c r="ABD471" s="38"/>
      <c r="ABE471" s="38"/>
      <c r="ABF471" s="38"/>
      <c r="ABG471" s="38"/>
      <c r="ABH471" s="38"/>
      <c r="ABI471" s="38"/>
      <c r="ABJ471" s="38"/>
      <c r="ABK471" s="38"/>
      <c r="ABL471" s="38"/>
      <c r="ABM471" s="38"/>
      <c r="ABN471" s="38"/>
      <c r="ABO471" s="37"/>
      <c r="ABP471" s="38"/>
      <c r="ABQ471" s="38"/>
      <c r="ABR471" s="38"/>
      <c r="ABS471" s="38"/>
      <c r="ABT471" s="38"/>
      <c r="ABU471" s="38"/>
      <c r="ABV471" s="38"/>
      <c r="ABW471" s="38"/>
      <c r="ABX471" s="38"/>
      <c r="ABY471" s="38"/>
      <c r="ABZ471" s="38"/>
      <c r="ACA471" s="38"/>
      <c r="ACB471" s="38"/>
      <c r="ACC471" s="38"/>
      <c r="ACD471" s="38"/>
      <c r="ACE471" s="38"/>
      <c r="ACF471" s="38"/>
      <c r="ACG471" s="38"/>
      <c r="ACH471" s="38"/>
      <c r="ACI471" s="37"/>
      <c r="ACJ471" s="38"/>
      <c r="ACK471" s="38"/>
      <c r="ACL471" s="38"/>
      <c r="ACM471" s="38"/>
      <c r="ACN471" s="38"/>
      <c r="ACO471" s="38"/>
      <c r="ACP471" s="38"/>
      <c r="ACQ471" s="38"/>
      <c r="ACR471" s="38"/>
      <c r="ACS471" s="38"/>
      <c r="ACT471" s="38"/>
      <c r="ACU471" s="38"/>
      <c r="ACV471" s="38"/>
      <c r="ACW471" s="38"/>
      <c r="ACX471" s="38"/>
      <c r="ACY471" s="38"/>
      <c r="ACZ471" s="38"/>
      <c r="ADA471" s="38"/>
      <c r="ADB471" s="38"/>
      <c r="ADC471" s="37"/>
      <c r="ADD471" s="38"/>
      <c r="ADE471" s="38"/>
      <c r="ADF471" s="38"/>
      <c r="ADG471" s="38"/>
      <c r="ADH471" s="38"/>
      <c r="ADI471" s="38"/>
      <c r="ADJ471" s="38"/>
      <c r="ADK471" s="38"/>
      <c r="ADL471" s="38"/>
      <c r="ADM471" s="38"/>
      <c r="ADN471" s="38"/>
      <c r="ADO471" s="38"/>
      <c r="ADP471" s="38"/>
      <c r="ADQ471" s="38"/>
      <c r="ADR471" s="38"/>
      <c r="ADS471" s="38"/>
      <c r="ADT471" s="38"/>
      <c r="ADU471" s="38"/>
      <c r="ADV471" s="38"/>
      <c r="ADW471" s="37"/>
      <c r="ADX471" s="38"/>
      <c r="ADY471" s="38"/>
      <c r="ADZ471" s="38"/>
      <c r="AEA471" s="38"/>
      <c r="AEB471" s="38"/>
      <c r="AEC471" s="38"/>
      <c r="AED471" s="38"/>
      <c r="AEE471" s="38"/>
      <c r="AEF471" s="38"/>
      <c r="AEG471" s="38"/>
      <c r="AEH471" s="38"/>
      <c r="AEI471" s="38"/>
      <c r="AEJ471" s="38"/>
      <c r="AEK471" s="38"/>
      <c r="AEL471" s="38"/>
      <c r="AEM471" s="38"/>
      <c r="AEN471" s="38"/>
      <c r="AEO471" s="38"/>
      <c r="AEP471" s="38"/>
      <c r="AEQ471" s="37"/>
      <c r="AER471" s="38"/>
      <c r="AES471" s="38"/>
      <c r="AET471" s="38"/>
      <c r="AEU471" s="38"/>
      <c r="AEV471" s="38"/>
      <c r="AEW471" s="38"/>
      <c r="AEX471" s="38"/>
      <c r="AEY471" s="38"/>
      <c r="AEZ471" s="38"/>
      <c r="AFA471" s="38"/>
      <c r="AFB471" s="38"/>
      <c r="AFC471" s="38"/>
      <c r="AFD471" s="38"/>
      <c r="AFE471" s="38"/>
      <c r="AFF471" s="38"/>
      <c r="AFG471" s="38"/>
      <c r="AFH471" s="38"/>
      <c r="AFI471" s="38"/>
      <c r="AFJ471" s="38"/>
      <c r="AFK471" s="37"/>
      <c r="AFL471" s="38"/>
      <c r="AFM471" s="38"/>
      <c r="AFN471" s="38"/>
      <c r="AFO471" s="38"/>
      <c r="AFP471" s="38"/>
      <c r="AFQ471" s="38"/>
      <c r="AFR471" s="38"/>
      <c r="AFS471" s="38"/>
      <c r="AFT471" s="38"/>
      <c r="AFU471" s="38"/>
      <c r="AFV471" s="38"/>
      <c r="AFW471" s="38"/>
      <c r="AFX471" s="38"/>
      <c r="AFY471" s="38"/>
      <c r="AFZ471" s="38"/>
      <c r="AGA471" s="38"/>
      <c r="AGB471" s="38"/>
      <c r="AGC471" s="38"/>
      <c r="AGD471" s="38"/>
      <c r="AGF471" s="35" t="str">
        <f t="shared" si="1320"/>
        <v/>
      </c>
      <c r="AGG471" s="43" t="str">
        <f t="shared" si="1321"/>
        <v/>
      </c>
      <c r="AGH471" s="35">
        <f t="shared" si="1309"/>
        <v>1</v>
      </c>
      <c r="AGL471" s="36" t="str">
        <f t="shared" si="1322"/>
        <v/>
      </c>
      <c r="AGM471" s="36" t="str">
        <f t="shared" si="1310"/>
        <v/>
      </c>
      <c r="AGN471" s="39">
        <f t="shared" si="1323"/>
        <v>2</v>
      </c>
      <c r="AGO471" s="36" t="str">
        <f t="shared" si="1324"/>
        <v/>
      </c>
      <c r="AGP471" s="36" t="str">
        <f t="shared" si="1311"/>
        <v/>
      </c>
      <c r="AGQ471" s="39" t="str">
        <f t="shared" si="1325"/>
        <v/>
      </c>
      <c r="AGR471" s="36" t="str">
        <f t="shared" si="1326"/>
        <v/>
      </c>
      <c r="AGS471" s="36" t="str">
        <f t="shared" si="1312"/>
        <v/>
      </c>
      <c r="AGT471" s="39" t="str">
        <f t="shared" si="1327"/>
        <v/>
      </c>
      <c r="AGU471" s="36" t="str">
        <f t="shared" si="1328"/>
        <v/>
      </c>
      <c r="AGV471" s="36" t="str">
        <f t="shared" si="1313"/>
        <v/>
      </c>
      <c r="AGW471" s="39" t="str">
        <f t="shared" si="1329"/>
        <v/>
      </c>
      <c r="AGX471" s="36" t="str">
        <f t="shared" si="1330"/>
        <v/>
      </c>
      <c r="AGY471" s="36" t="str">
        <f t="shared" si="1314"/>
        <v/>
      </c>
      <c r="AGZ471" s="39" t="str">
        <f t="shared" si="1331"/>
        <v/>
      </c>
      <c r="AHA471" s="36" t="str">
        <f t="shared" si="1332"/>
        <v/>
      </c>
      <c r="AHB471" s="36" t="str">
        <f t="shared" si="1315"/>
        <v/>
      </c>
      <c r="AHC471" s="39" t="str">
        <f t="shared" si="1333"/>
        <v/>
      </c>
      <c r="AHD471" s="36" t="str">
        <f t="shared" si="1334"/>
        <v/>
      </c>
      <c r="AHE471" s="36" t="str">
        <f t="shared" si="1316"/>
        <v/>
      </c>
      <c r="AHF471" s="39" t="str">
        <f t="shared" si="1335"/>
        <v/>
      </c>
      <c r="AHG471" s="36" t="str">
        <f t="shared" si="1336"/>
        <v/>
      </c>
      <c r="AHH471" s="36" t="str">
        <f t="shared" si="1317"/>
        <v/>
      </c>
      <c r="AHI471" s="39" t="str">
        <f t="shared" si="1337"/>
        <v/>
      </c>
      <c r="AHJ471" s="36" t="str">
        <f t="shared" si="1338"/>
        <v/>
      </c>
      <c r="AHK471" s="36" t="str">
        <f t="shared" si="1318"/>
        <v/>
      </c>
      <c r="AHL471" s="39" t="str">
        <f t="shared" si="1339"/>
        <v/>
      </c>
      <c r="AHM471" s="36" t="str">
        <f t="shared" si="1340"/>
        <v/>
      </c>
      <c r="AHN471" s="36" t="str">
        <f t="shared" si="1319"/>
        <v/>
      </c>
      <c r="AHO471" s="39" t="str">
        <f t="shared" si="1341"/>
        <v/>
      </c>
    </row>
    <row r="472" spans="1:899" s="5" customFormat="1" outlineLevel="1" x14ac:dyDescent="0.25">
      <c r="A472" s="43">
        <f t="shared" si="1342"/>
        <v>8</v>
      </c>
      <c r="B472" s="48" t="s">
        <v>297</v>
      </c>
      <c r="C472" s="37"/>
      <c r="D472" s="35"/>
      <c r="E472" s="35"/>
      <c r="F472" s="35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7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61"/>
      <c r="AR472" s="57" t="s">
        <v>398</v>
      </c>
      <c r="AS472" s="57" t="s">
        <v>398</v>
      </c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 t="s">
        <v>398</v>
      </c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38"/>
      <c r="CB472" s="38"/>
      <c r="CC472" s="38"/>
      <c r="CD472" s="38"/>
      <c r="CE472" s="37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7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7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7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7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7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7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7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7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7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7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7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7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7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7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7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7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7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  <c r="PU472" s="38"/>
      <c r="PV472" s="38"/>
      <c r="PW472" s="38"/>
      <c r="PX472" s="38"/>
      <c r="PY472" s="38"/>
      <c r="PZ472" s="38"/>
      <c r="QA472" s="37"/>
      <c r="QB472" s="38"/>
      <c r="QC472" s="38"/>
      <c r="QD472" s="38"/>
      <c r="QE472" s="38"/>
      <c r="QF472" s="38"/>
      <c r="QG472" s="38"/>
      <c r="QH472" s="38"/>
      <c r="QI472" s="38"/>
      <c r="QJ472" s="38"/>
      <c r="QK472" s="38"/>
      <c r="QL472" s="38"/>
      <c r="QM472" s="38"/>
      <c r="QN472" s="38"/>
      <c r="QO472" s="38"/>
      <c r="QP472" s="38"/>
      <c r="QQ472" s="38"/>
      <c r="QR472" s="38"/>
      <c r="QS472" s="38"/>
      <c r="QT472" s="38"/>
      <c r="QU472" s="37"/>
      <c r="QV472" s="38"/>
      <c r="QW472" s="38"/>
      <c r="QX472" s="38"/>
      <c r="QY472" s="38"/>
      <c r="QZ472" s="38"/>
      <c r="RA472" s="38"/>
      <c r="RB472" s="38"/>
      <c r="RC472" s="38"/>
      <c r="RD472" s="38"/>
      <c r="RE472" s="38"/>
      <c r="RF472" s="38"/>
      <c r="RG472" s="38"/>
      <c r="RH472" s="38"/>
      <c r="RI472" s="38"/>
      <c r="RJ472" s="38"/>
      <c r="RK472" s="38"/>
      <c r="RL472" s="38"/>
      <c r="RM472" s="38"/>
      <c r="RN472" s="38"/>
      <c r="RO472" s="37"/>
      <c r="RP472" s="38"/>
      <c r="RQ472" s="38"/>
      <c r="RR472" s="38"/>
      <c r="RS472" s="38"/>
      <c r="RT472" s="38"/>
      <c r="RU472" s="38"/>
      <c r="RV472" s="38"/>
      <c r="RW472" s="38"/>
      <c r="RX472" s="38"/>
      <c r="RY472" s="38"/>
      <c r="RZ472" s="38"/>
      <c r="SA472" s="38"/>
      <c r="SB472" s="38"/>
      <c r="SC472" s="38"/>
      <c r="SD472" s="38"/>
      <c r="SE472" s="38"/>
      <c r="SF472" s="38"/>
      <c r="SG472" s="38"/>
      <c r="SH472" s="38"/>
      <c r="SI472" s="37"/>
      <c r="SJ472" s="38"/>
      <c r="SK472" s="38"/>
      <c r="SL472" s="38"/>
      <c r="SM472" s="38"/>
      <c r="SN472" s="38"/>
      <c r="SO472" s="38"/>
      <c r="SP472" s="38"/>
      <c r="SQ472" s="38"/>
      <c r="SR472" s="38"/>
      <c r="SS472" s="38"/>
      <c r="ST472" s="38"/>
      <c r="SU472" s="38"/>
      <c r="SV472" s="38"/>
      <c r="SW472" s="38"/>
      <c r="SX472" s="38"/>
      <c r="SY472" s="38"/>
      <c r="SZ472" s="38"/>
      <c r="TA472" s="38"/>
      <c r="TB472" s="38"/>
      <c r="TC472" s="37"/>
      <c r="TD472" s="38"/>
      <c r="TE472" s="38"/>
      <c r="TF472" s="38"/>
      <c r="TG472" s="38"/>
      <c r="TH472" s="38"/>
      <c r="TI472" s="38"/>
      <c r="TJ472" s="38"/>
      <c r="TK472" s="38"/>
      <c r="TL472" s="38"/>
      <c r="TM472" s="38"/>
      <c r="TN472" s="38"/>
      <c r="TO472" s="38"/>
      <c r="TP472" s="38"/>
      <c r="TQ472" s="38"/>
      <c r="TR472" s="38"/>
      <c r="TS472" s="38"/>
      <c r="TT472" s="38"/>
      <c r="TU472" s="38"/>
      <c r="TV472" s="38"/>
      <c r="TW472" s="37"/>
      <c r="TX472" s="38"/>
      <c r="TY472" s="38"/>
      <c r="TZ472" s="38"/>
      <c r="UA472" s="38"/>
      <c r="UB472" s="38"/>
      <c r="UC472" s="38"/>
      <c r="UD472" s="38"/>
      <c r="UE472" s="38"/>
      <c r="UF472" s="38"/>
      <c r="UG472" s="38"/>
      <c r="UH472" s="38"/>
      <c r="UI472" s="38"/>
      <c r="UJ472" s="38"/>
      <c r="UK472" s="38"/>
      <c r="UL472" s="38"/>
      <c r="UM472" s="38"/>
      <c r="UN472" s="38"/>
      <c r="UO472" s="38"/>
      <c r="UP472" s="38"/>
      <c r="UQ472" s="37"/>
      <c r="UR472" s="38"/>
      <c r="US472" s="38"/>
      <c r="UT472" s="38"/>
      <c r="UU472" s="38"/>
      <c r="UV472" s="38"/>
      <c r="UW472" s="38"/>
      <c r="UX472" s="38"/>
      <c r="UY472" s="38"/>
      <c r="UZ472" s="38"/>
      <c r="VA472" s="38"/>
      <c r="VB472" s="38"/>
      <c r="VC472" s="38"/>
      <c r="VD472" s="38"/>
      <c r="VE472" s="38"/>
      <c r="VF472" s="38"/>
      <c r="VG472" s="38"/>
      <c r="VH472" s="38"/>
      <c r="VI472" s="38"/>
      <c r="VJ472" s="38"/>
      <c r="VK472" s="37"/>
      <c r="VL472" s="38"/>
      <c r="VM472" s="38"/>
      <c r="VN472" s="38"/>
      <c r="VO472" s="38"/>
      <c r="VP472" s="38"/>
      <c r="VQ472" s="38"/>
      <c r="VR472" s="38"/>
      <c r="VS472" s="38"/>
      <c r="VT472" s="38"/>
      <c r="VU472" s="38"/>
      <c r="VV472" s="38"/>
      <c r="VW472" s="38"/>
      <c r="VX472" s="38"/>
      <c r="VY472" s="38"/>
      <c r="VZ472" s="38"/>
      <c r="WA472" s="38"/>
      <c r="WB472" s="38"/>
      <c r="WC472" s="38"/>
      <c r="WD472" s="38"/>
      <c r="WE472" s="37"/>
      <c r="WF472" s="38"/>
      <c r="WG472" s="38"/>
      <c r="WH472" s="38"/>
      <c r="WI472" s="38"/>
      <c r="WJ472" s="38"/>
      <c r="WK472" s="38"/>
      <c r="WL472" s="38"/>
      <c r="WM472" s="38"/>
      <c r="WN472" s="38"/>
      <c r="WO472" s="38"/>
      <c r="WP472" s="38"/>
      <c r="WQ472" s="38"/>
      <c r="WR472" s="38"/>
      <c r="WS472" s="38"/>
      <c r="WT472" s="38"/>
      <c r="WU472" s="38"/>
      <c r="WV472" s="38"/>
      <c r="WW472" s="38"/>
      <c r="WX472" s="38"/>
      <c r="WY472" s="37"/>
      <c r="WZ472" s="38"/>
      <c r="XA472" s="38"/>
      <c r="XB472" s="38"/>
      <c r="XC472" s="38"/>
      <c r="XD472" s="38"/>
      <c r="XE472" s="38"/>
      <c r="XF472" s="38"/>
      <c r="XG472" s="38"/>
      <c r="XH472" s="38"/>
      <c r="XI472" s="38"/>
      <c r="XJ472" s="38"/>
      <c r="XK472" s="38"/>
      <c r="XL472" s="38"/>
      <c r="XM472" s="38"/>
      <c r="XN472" s="38"/>
      <c r="XO472" s="38"/>
      <c r="XP472" s="38"/>
      <c r="XQ472" s="38"/>
      <c r="XR472" s="38"/>
      <c r="XS472" s="37"/>
      <c r="XT472" s="38"/>
      <c r="XU472" s="38"/>
      <c r="XV472" s="38"/>
      <c r="XW472" s="38"/>
      <c r="XX472" s="38"/>
      <c r="XY472" s="38"/>
      <c r="XZ472" s="38"/>
      <c r="YA472" s="38"/>
      <c r="YB472" s="38"/>
      <c r="YC472" s="38"/>
      <c r="YD472" s="38"/>
      <c r="YE472" s="38"/>
      <c r="YF472" s="38"/>
      <c r="YG472" s="38"/>
      <c r="YH472" s="38"/>
      <c r="YI472" s="38"/>
      <c r="YJ472" s="38"/>
      <c r="YK472" s="38"/>
      <c r="YL472" s="38"/>
      <c r="YM472" s="37"/>
      <c r="YN472" s="38"/>
      <c r="YO472" s="38"/>
      <c r="YP472" s="38"/>
      <c r="YQ472" s="38"/>
      <c r="YR472" s="38"/>
      <c r="YS472" s="38"/>
      <c r="YT472" s="38"/>
      <c r="YU472" s="38"/>
      <c r="YV472" s="38"/>
      <c r="YW472" s="38"/>
      <c r="YX472" s="38"/>
      <c r="YY472" s="38"/>
      <c r="YZ472" s="38"/>
      <c r="ZA472" s="38"/>
      <c r="ZB472" s="38"/>
      <c r="ZC472" s="38"/>
      <c r="ZD472" s="38"/>
      <c r="ZE472" s="38"/>
      <c r="ZF472" s="38"/>
      <c r="ZG472" s="37"/>
      <c r="ZH472" s="38"/>
      <c r="ZI472" s="38"/>
      <c r="ZJ472" s="38"/>
      <c r="ZK472" s="38"/>
      <c r="ZL472" s="38"/>
      <c r="ZM472" s="38"/>
      <c r="ZN472" s="38"/>
      <c r="ZO472" s="38"/>
      <c r="ZP472" s="38"/>
      <c r="ZQ472" s="38"/>
      <c r="ZR472" s="38"/>
      <c r="ZS472" s="38"/>
      <c r="ZT472" s="38"/>
      <c r="ZU472" s="38"/>
      <c r="ZV472" s="38"/>
      <c r="ZW472" s="38"/>
      <c r="ZX472" s="38"/>
      <c r="ZY472" s="38"/>
      <c r="ZZ472" s="38"/>
      <c r="AAA472" s="37"/>
      <c r="AAB472" s="38"/>
      <c r="AAC472" s="38"/>
      <c r="AAD472" s="38"/>
      <c r="AAE472" s="38"/>
      <c r="AAF472" s="38"/>
      <c r="AAG472" s="38"/>
      <c r="AAH472" s="38"/>
      <c r="AAI472" s="38"/>
      <c r="AAJ472" s="38"/>
      <c r="AAK472" s="38"/>
      <c r="AAL472" s="38"/>
      <c r="AAM472" s="38"/>
      <c r="AAN472" s="38"/>
      <c r="AAO472" s="38"/>
      <c r="AAP472" s="38"/>
      <c r="AAQ472" s="38"/>
      <c r="AAR472" s="38"/>
      <c r="AAS472" s="38"/>
      <c r="AAT472" s="38"/>
      <c r="AAU472" s="37"/>
      <c r="AAV472" s="38"/>
      <c r="AAW472" s="38"/>
      <c r="AAX472" s="38"/>
      <c r="AAY472" s="38"/>
      <c r="AAZ472" s="38"/>
      <c r="ABA472" s="38"/>
      <c r="ABB472" s="38"/>
      <c r="ABC472" s="38"/>
      <c r="ABD472" s="38"/>
      <c r="ABE472" s="38"/>
      <c r="ABF472" s="38"/>
      <c r="ABG472" s="38"/>
      <c r="ABH472" s="38"/>
      <c r="ABI472" s="38"/>
      <c r="ABJ472" s="38"/>
      <c r="ABK472" s="38"/>
      <c r="ABL472" s="38"/>
      <c r="ABM472" s="38"/>
      <c r="ABN472" s="38"/>
      <c r="ABO472" s="37"/>
      <c r="ABP472" s="38"/>
      <c r="ABQ472" s="38"/>
      <c r="ABR472" s="38"/>
      <c r="ABS472" s="38"/>
      <c r="ABT472" s="38"/>
      <c r="ABU472" s="38"/>
      <c r="ABV472" s="38"/>
      <c r="ABW472" s="38"/>
      <c r="ABX472" s="38"/>
      <c r="ABY472" s="38"/>
      <c r="ABZ472" s="38"/>
      <c r="ACA472" s="38"/>
      <c r="ACB472" s="38"/>
      <c r="ACC472" s="38"/>
      <c r="ACD472" s="38"/>
      <c r="ACE472" s="38"/>
      <c r="ACF472" s="38"/>
      <c r="ACG472" s="38"/>
      <c r="ACH472" s="38"/>
      <c r="ACI472" s="37"/>
      <c r="ACJ472" s="38"/>
      <c r="ACK472" s="38"/>
      <c r="ACL472" s="38"/>
      <c r="ACM472" s="38"/>
      <c r="ACN472" s="38"/>
      <c r="ACO472" s="38"/>
      <c r="ACP472" s="38"/>
      <c r="ACQ472" s="38"/>
      <c r="ACR472" s="38"/>
      <c r="ACS472" s="38"/>
      <c r="ACT472" s="38"/>
      <c r="ACU472" s="38"/>
      <c r="ACV472" s="38"/>
      <c r="ACW472" s="38"/>
      <c r="ACX472" s="38"/>
      <c r="ACY472" s="38"/>
      <c r="ACZ472" s="38"/>
      <c r="ADA472" s="38"/>
      <c r="ADB472" s="38"/>
      <c r="ADC472" s="37"/>
      <c r="ADD472" s="38"/>
      <c r="ADE472" s="38"/>
      <c r="ADF472" s="38"/>
      <c r="ADG472" s="38"/>
      <c r="ADH472" s="38"/>
      <c r="ADI472" s="38"/>
      <c r="ADJ472" s="38"/>
      <c r="ADK472" s="38"/>
      <c r="ADL472" s="38"/>
      <c r="ADM472" s="38"/>
      <c r="ADN472" s="38"/>
      <c r="ADO472" s="38"/>
      <c r="ADP472" s="38"/>
      <c r="ADQ472" s="38"/>
      <c r="ADR472" s="38"/>
      <c r="ADS472" s="38"/>
      <c r="ADT472" s="38"/>
      <c r="ADU472" s="38"/>
      <c r="ADV472" s="38"/>
      <c r="ADW472" s="37"/>
      <c r="ADX472" s="38"/>
      <c r="ADY472" s="38"/>
      <c r="ADZ472" s="38"/>
      <c r="AEA472" s="38"/>
      <c r="AEB472" s="38"/>
      <c r="AEC472" s="38"/>
      <c r="AED472" s="38"/>
      <c r="AEE472" s="38"/>
      <c r="AEF472" s="38"/>
      <c r="AEG472" s="38"/>
      <c r="AEH472" s="38"/>
      <c r="AEI472" s="38"/>
      <c r="AEJ472" s="38"/>
      <c r="AEK472" s="38"/>
      <c r="AEL472" s="38"/>
      <c r="AEM472" s="38"/>
      <c r="AEN472" s="38"/>
      <c r="AEO472" s="38"/>
      <c r="AEP472" s="38"/>
      <c r="AEQ472" s="37"/>
      <c r="AER472" s="38"/>
      <c r="AES472" s="38"/>
      <c r="AET472" s="38"/>
      <c r="AEU472" s="38"/>
      <c r="AEV472" s="38"/>
      <c r="AEW472" s="38"/>
      <c r="AEX472" s="38"/>
      <c r="AEY472" s="38"/>
      <c r="AEZ472" s="38"/>
      <c r="AFA472" s="38"/>
      <c r="AFB472" s="38"/>
      <c r="AFC472" s="38"/>
      <c r="AFD472" s="38"/>
      <c r="AFE472" s="38"/>
      <c r="AFF472" s="38"/>
      <c r="AFG472" s="38"/>
      <c r="AFH472" s="38"/>
      <c r="AFI472" s="38"/>
      <c r="AFJ472" s="38"/>
      <c r="AFK472" s="37"/>
      <c r="AFL472" s="38"/>
      <c r="AFM472" s="38"/>
      <c r="AFN472" s="38"/>
      <c r="AFO472" s="38"/>
      <c r="AFP472" s="38"/>
      <c r="AFQ472" s="38"/>
      <c r="AFR472" s="38"/>
      <c r="AFS472" s="38"/>
      <c r="AFT472" s="38"/>
      <c r="AFU472" s="38"/>
      <c r="AFV472" s="38"/>
      <c r="AFW472" s="38"/>
      <c r="AFX472" s="38"/>
      <c r="AFY472" s="38"/>
      <c r="AFZ472" s="38"/>
      <c r="AGA472" s="38"/>
      <c r="AGB472" s="38"/>
      <c r="AGC472" s="38"/>
      <c r="AGD472" s="38"/>
      <c r="AGF472" s="35" t="str">
        <f t="shared" si="1320"/>
        <v/>
      </c>
      <c r="AGG472" s="43" t="str">
        <f t="shared" si="1321"/>
        <v/>
      </c>
      <c r="AGH472" s="35" t="str">
        <f t="shared" si="1309"/>
        <v/>
      </c>
      <c r="AGL472" s="36" t="str">
        <f t="shared" si="1322"/>
        <v/>
      </c>
      <c r="AGM472" s="36" t="str">
        <f t="shared" si="1310"/>
        <v/>
      </c>
      <c r="AGN472" s="39">
        <f t="shared" si="1323"/>
        <v>3</v>
      </c>
      <c r="AGO472" s="36" t="str">
        <f t="shared" si="1324"/>
        <v/>
      </c>
      <c r="AGP472" s="36" t="str">
        <f t="shared" si="1311"/>
        <v/>
      </c>
      <c r="AGQ472" s="39" t="str">
        <f t="shared" si="1325"/>
        <v/>
      </c>
      <c r="AGR472" s="36" t="str">
        <f t="shared" si="1326"/>
        <v/>
      </c>
      <c r="AGS472" s="36" t="str">
        <f t="shared" si="1312"/>
        <v/>
      </c>
      <c r="AGT472" s="39" t="str">
        <f t="shared" si="1327"/>
        <v/>
      </c>
      <c r="AGU472" s="36" t="str">
        <f t="shared" si="1328"/>
        <v/>
      </c>
      <c r="AGV472" s="36" t="str">
        <f t="shared" si="1313"/>
        <v/>
      </c>
      <c r="AGW472" s="39" t="str">
        <f t="shared" si="1329"/>
        <v/>
      </c>
      <c r="AGX472" s="36" t="str">
        <f t="shared" si="1330"/>
        <v/>
      </c>
      <c r="AGY472" s="36" t="str">
        <f t="shared" si="1314"/>
        <v/>
      </c>
      <c r="AGZ472" s="39" t="str">
        <f t="shared" si="1331"/>
        <v/>
      </c>
      <c r="AHA472" s="36" t="str">
        <f t="shared" si="1332"/>
        <v/>
      </c>
      <c r="AHB472" s="36" t="str">
        <f t="shared" si="1315"/>
        <v/>
      </c>
      <c r="AHC472" s="39" t="str">
        <f t="shared" si="1333"/>
        <v/>
      </c>
      <c r="AHD472" s="36" t="str">
        <f t="shared" si="1334"/>
        <v/>
      </c>
      <c r="AHE472" s="36" t="str">
        <f t="shared" si="1316"/>
        <v/>
      </c>
      <c r="AHF472" s="39" t="str">
        <f t="shared" si="1335"/>
        <v/>
      </c>
      <c r="AHG472" s="36" t="str">
        <f t="shared" si="1336"/>
        <v/>
      </c>
      <c r="AHH472" s="36" t="str">
        <f t="shared" si="1317"/>
        <v/>
      </c>
      <c r="AHI472" s="39" t="str">
        <f t="shared" si="1337"/>
        <v/>
      </c>
      <c r="AHJ472" s="36" t="str">
        <f t="shared" si="1338"/>
        <v/>
      </c>
      <c r="AHK472" s="36" t="str">
        <f t="shared" si="1318"/>
        <v/>
      </c>
      <c r="AHL472" s="39" t="str">
        <f t="shared" si="1339"/>
        <v/>
      </c>
      <c r="AHM472" s="36" t="str">
        <f t="shared" si="1340"/>
        <v/>
      </c>
      <c r="AHN472" s="36" t="str">
        <f t="shared" si="1319"/>
        <v/>
      </c>
      <c r="AHO472" s="39" t="str">
        <f t="shared" si="1341"/>
        <v/>
      </c>
    </row>
    <row r="473" spans="1:899" s="5" customFormat="1" outlineLevel="1" x14ac:dyDescent="0.25">
      <c r="A473" s="43">
        <f t="shared" si="1342"/>
        <v>9</v>
      </c>
      <c r="B473" s="48" t="s">
        <v>298</v>
      </c>
      <c r="C473" s="37"/>
      <c r="D473" s="35"/>
      <c r="E473" s="35"/>
      <c r="F473" s="35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7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61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 t="s">
        <v>398</v>
      </c>
      <c r="BJ473" s="57"/>
      <c r="BK473" s="57" t="s">
        <v>398</v>
      </c>
      <c r="BL473" s="57" t="s">
        <v>398</v>
      </c>
      <c r="BM473" s="57"/>
      <c r="BN473" s="57"/>
      <c r="BO473" s="57"/>
      <c r="BP473" s="57"/>
      <c r="BQ473" s="57"/>
      <c r="BR473" s="57" t="s">
        <v>398</v>
      </c>
      <c r="BS473" s="57"/>
      <c r="BT473" s="57"/>
      <c r="BU473" s="57"/>
      <c r="BV473" s="57"/>
      <c r="BW473" s="57"/>
      <c r="BX473" s="57"/>
      <c r="BY473" s="57"/>
      <c r="BZ473" s="57"/>
      <c r="CA473" s="38"/>
      <c r="CB473" s="38"/>
      <c r="CC473" s="38"/>
      <c r="CD473" s="38"/>
      <c r="CE473" s="37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7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7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7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7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7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7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7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7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7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7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7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7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7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7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7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7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7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  <c r="PU473" s="38"/>
      <c r="PV473" s="38"/>
      <c r="PW473" s="38"/>
      <c r="PX473" s="38"/>
      <c r="PY473" s="38"/>
      <c r="PZ473" s="38"/>
      <c r="QA473" s="37"/>
      <c r="QB473" s="38"/>
      <c r="QC473" s="38"/>
      <c r="QD473" s="38"/>
      <c r="QE473" s="38"/>
      <c r="QF473" s="38"/>
      <c r="QG473" s="38"/>
      <c r="QH473" s="38"/>
      <c r="QI473" s="38"/>
      <c r="QJ473" s="38"/>
      <c r="QK473" s="38"/>
      <c r="QL473" s="38"/>
      <c r="QM473" s="38"/>
      <c r="QN473" s="38"/>
      <c r="QO473" s="38"/>
      <c r="QP473" s="38"/>
      <c r="QQ473" s="38"/>
      <c r="QR473" s="38"/>
      <c r="QS473" s="38"/>
      <c r="QT473" s="38"/>
      <c r="QU473" s="37"/>
      <c r="QV473" s="38"/>
      <c r="QW473" s="38"/>
      <c r="QX473" s="38"/>
      <c r="QY473" s="38"/>
      <c r="QZ473" s="38"/>
      <c r="RA473" s="38"/>
      <c r="RB473" s="38"/>
      <c r="RC473" s="38"/>
      <c r="RD473" s="38"/>
      <c r="RE473" s="38"/>
      <c r="RF473" s="38"/>
      <c r="RG473" s="38"/>
      <c r="RH473" s="38"/>
      <c r="RI473" s="38"/>
      <c r="RJ473" s="38"/>
      <c r="RK473" s="38"/>
      <c r="RL473" s="38"/>
      <c r="RM473" s="38"/>
      <c r="RN473" s="38"/>
      <c r="RO473" s="37"/>
      <c r="RP473" s="38"/>
      <c r="RQ473" s="38"/>
      <c r="RR473" s="38"/>
      <c r="RS473" s="38"/>
      <c r="RT473" s="38"/>
      <c r="RU473" s="38"/>
      <c r="RV473" s="38"/>
      <c r="RW473" s="38"/>
      <c r="RX473" s="38"/>
      <c r="RY473" s="38"/>
      <c r="RZ473" s="38"/>
      <c r="SA473" s="38"/>
      <c r="SB473" s="38"/>
      <c r="SC473" s="38"/>
      <c r="SD473" s="38"/>
      <c r="SE473" s="38"/>
      <c r="SF473" s="38"/>
      <c r="SG473" s="38"/>
      <c r="SH473" s="38"/>
      <c r="SI473" s="37"/>
      <c r="SJ473" s="38"/>
      <c r="SK473" s="38"/>
      <c r="SL473" s="38"/>
      <c r="SM473" s="38"/>
      <c r="SN473" s="38"/>
      <c r="SO473" s="38"/>
      <c r="SP473" s="38"/>
      <c r="SQ473" s="38"/>
      <c r="SR473" s="38"/>
      <c r="SS473" s="38"/>
      <c r="ST473" s="38"/>
      <c r="SU473" s="38"/>
      <c r="SV473" s="38"/>
      <c r="SW473" s="38"/>
      <c r="SX473" s="38"/>
      <c r="SY473" s="38"/>
      <c r="SZ473" s="38"/>
      <c r="TA473" s="38"/>
      <c r="TB473" s="38"/>
      <c r="TC473" s="37"/>
      <c r="TD473" s="38"/>
      <c r="TE473" s="38"/>
      <c r="TF473" s="38"/>
      <c r="TG473" s="38"/>
      <c r="TH473" s="38"/>
      <c r="TI473" s="38"/>
      <c r="TJ473" s="38"/>
      <c r="TK473" s="38"/>
      <c r="TL473" s="38"/>
      <c r="TM473" s="38"/>
      <c r="TN473" s="38"/>
      <c r="TO473" s="38"/>
      <c r="TP473" s="38"/>
      <c r="TQ473" s="38"/>
      <c r="TR473" s="38"/>
      <c r="TS473" s="38"/>
      <c r="TT473" s="38"/>
      <c r="TU473" s="38"/>
      <c r="TV473" s="38"/>
      <c r="TW473" s="37"/>
      <c r="TX473" s="38"/>
      <c r="TY473" s="38"/>
      <c r="TZ473" s="38"/>
      <c r="UA473" s="38"/>
      <c r="UB473" s="38"/>
      <c r="UC473" s="38"/>
      <c r="UD473" s="38"/>
      <c r="UE473" s="38"/>
      <c r="UF473" s="38"/>
      <c r="UG473" s="38"/>
      <c r="UH473" s="38"/>
      <c r="UI473" s="38"/>
      <c r="UJ473" s="38"/>
      <c r="UK473" s="38"/>
      <c r="UL473" s="38"/>
      <c r="UM473" s="38"/>
      <c r="UN473" s="38"/>
      <c r="UO473" s="38"/>
      <c r="UP473" s="38"/>
      <c r="UQ473" s="37"/>
      <c r="UR473" s="38"/>
      <c r="US473" s="38"/>
      <c r="UT473" s="38"/>
      <c r="UU473" s="38"/>
      <c r="UV473" s="38"/>
      <c r="UW473" s="38"/>
      <c r="UX473" s="38"/>
      <c r="UY473" s="38"/>
      <c r="UZ473" s="38"/>
      <c r="VA473" s="38"/>
      <c r="VB473" s="38"/>
      <c r="VC473" s="38"/>
      <c r="VD473" s="38"/>
      <c r="VE473" s="38"/>
      <c r="VF473" s="38"/>
      <c r="VG473" s="38"/>
      <c r="VH473" s="38"/>
      <c r="VI473" s="38"/>
      <c r="VJ473" s="38"/>
      <c r="VK473" s="37"/>
      <c r="VL473" s="38"/>
      <c r="VM473" s="38"/>
      <c r="VN473" s="38"/>
      <c r="VO473" s="38"/>
      <c r="VP473" s="38"/>
      <c r="VQ473" s="38"/>
      <c r="VR473" s="38"/>
      <c r="VS473" s="38"/>
      <c r="VT473" s="38"/>
      <c r="VU473" s="38"/>
      <c r="VV473" s="38"/>
      <c r="VW473" s="38"/>
      <c r="VX473" s="38"/>
      <c r="VY473" s="38"/>
      <c r="VZ473" s="38"/>
      <c r="WA473" s="38"/>
      <c r="WB473" s="38"/>
      <c r="WC473" s="38"/>
      <c r="WD473" s="38"/>
      <c r="WE473" s="37"/>
      <c r="WF473" s="38"/>
      <c r="WG473" s="38"/>
      <c r="WH473" s="38"/>
      <c r="WI473" s="38"/>
      <c r="WJ473" s="38"/>
      <c r="WK473" s="38"/>
      <c r="WL473" s="38"/>
      <c r="WM473" s="38"/>
      <c r="WN473" s="38"/>
      <c r="WO473" s="38"/>
      <c r="WP473" s="38"/>
      <c r="WQ473" s="38"/>
      <c r="WR473" s="38"/>
      <c r="WS473" s="38"/>
      <c r="WT473" s="38"/>
      <c r="WU473" s="38"/>
      <c r="WV473" s="38"/>
      <c r="WW473" s="38"/>
      <c r="WX473" s="38"/>
      <c r="WY473" s="37"/>
      <c r="WZ473" s="38"/>
      <c r="XA473" s="38"/>
      <c r="XB473" s="38"/>
      <c r="XC473" s="38"/>
      <c r="XD473" s="38"/>
      <c r="XE473" s="38"/>
      <c r="XF473" s="38"/>
      <c r="XG473" s="38"/>
      <c r="XH473" s="38"/>
      <c r="XI473" s="38"/>
      <c r="XJ473" s="38"/>
      <c r="XK473" s="38"/>
      <c r="XL473" s="38"/>
      <c r="XM473" s="38"/>
      <c r="XN473" s="38"/>
      <c r="XO473" s="38"/>
      <c r="XP473" s="38"/>
      <c r="XQ473" s="38"/>
      <c r="XR473" s="38"/>
      <c r="XS473" s="37"/>
      <c r="XT473" s="38"/>
      <c r="XU473" s="38"/>
      <c r="XV473" s="38"/>
      <c r="XW473" s="38"/>
      <c r="XX473" s="38"/>
      <c r="XY473" s="38"/>
      <c r="XZ473" s="38"/>
      <c r="YA473" s="38"/>
      <c r="YB473" s="38"/>
      <c r="YC473" s="38"/>
      <c r="YD473" s="38"/>
      <c r="YE473" s="38"/>
      <c r="YF473" s="38"/>
      <c r="YG473" s="38"/>
      <c r="YH473" s="38"/>
      <c r="YI473" s="38"/>
      <c r="YJ473" s="38"/>
      <c r="YK473" s="38"/>
      <c r="YL473" s="38"/>
      <c r="YM473" s="37"/>
      <c r="YN473" s="38"/>
      <c r="YO473" s="38"/>
      <c r="YP473" s="38"/>
      <c r="YQ473" s="38"/>
      <c r="YR473" s="38"/>
      <c r="YS473" s="38"/>
      <c r="YT473" s="38"/>
      <c r="YU473" s="38"/>
      <c r="YV473" s="38"/>
      <c r="YW473" s="38"/>
      <c r="YX473" s="38"/>
      <c r="YY473" s="38"/>
      <c r="YZ473" s="38"/>
      <c r="ZA473" s="38"/>
      <c r="ZB473" s="38"/>
      <c r="ZC473" s="38"/>
      <c r="ZD473" s="38"/>
      <c r="ZE473" s="38"/>
      <c r="ZF473" s="38"/>
      <c r="ZG473" s="37"/>
      <c r="ZH473" s="38"/>
      <c r="ZI473" s="38"/>
      <c r="ZJ473" s="38"/>
      <c r="ZK473" s="38"/>
      <c r="ZL473" s="38"/>
      <c r="ZM473" s="38"/>
      <c r="ZN473" s="38"/>
      <c r="ZO473" s="38"/>
      <c r="ZP473" s="38"/>
      <c r="ZQ473" s="38"/>
      <c r="ZR473" s="38"/>
      <c r="ZS473" s="38"/>
      <c r="ZT473" s="38"/>
      <c r="ZU473" s="38"/>
      <c r="ZV473" s="38"/>
      <c r="ZW473" s="38"/>
      <c r="ZX473" s="38"/>
      <c r="ZY473" s="38"/>
      <c r="ZZ473" s="38"/>
      <c r="AAA473" s="37"/>
      <c r="AAB473" s="38"/>
      <c r="AAC473" s="38"/>
      <c r="AAD473" s="38"/>
      <c r="AAE473" s="38"/>
      <c r="AAF473" s="38"/>
      <c r="AAG473" s="38"/>
      <c r="AAH473" s="38"/>
      <c r="AAI473" s="38"/>
      <c r="AAJ473" s="38"/>
      <c r="AAK473" s="38"/>
      <c r="AAL473" s="38"/>
      <c r="AAM473" s="38"/>
      <c r="AAN473" s="38"/>
      <c r="AAO473" s="38"/>
      <c r="AAP473" s="38"/>
      <c r="AAQ473" s="38"/>
      <c r="AAR473" s="38"/>
      <c r="AAS473" s="38"/>
      <c r="AAT473" s="38"/>
      <c r="AAU473" s="37"/>
      <c r="AAV473" s="38"/>
      <c r="AAW473" s="38"/>
      <c r="AAX473" s="38"/>
      <c r="AAY473" s="38"/>
      <c r="AAZ473" s="38"/>
      <c r="ABA473" s="38"/>
      <c r="ABB473" s="38"/>
      <c r="ABC473" s="38"/>
      <c r="ABD473" s="38"/>
      <c r="ABE473" s="38"/>
      <c r="ABF473" s="38"/>
      <c r="ABG473" s="38"/>
      <c r="ABH473" s="38"/>
      <c r="ABI473" s="38"/>
      <c r="ABJ473" s="38"/>
      <c r="ABK473" s="38"/>
      <c r="ABL473" s="38"/>
      <c r="ABM473" s="38"/>
      <c r="ABN473" s="38"/>
      <c r="ABO473" s="37"/>
      <c r="ABP473" s="38"/>
      <c r="ABQ473" s="38"/>
      <c r="ABR473" s="38"/>
      <c r="ABS473" s="38"/>
      <c r="ABT473" s="38"/>
      <c r="ABU473" s="38"/>
      <c r="ABV473" s="38"/>
      <c r="ABW473" s="38"/>
      <c r="ABX473" s="38"/>
      <c r="ABY473" s="38"/>
      <c r="ABZ473" s="38"/>
      <c r="ACA473" s="38"/>
      <c r="ACB473" s="38"/>
      <c r="ACC473" s="38"/>
      <c r="ACD473" s="38"/>
      <c r="ACE473" s="38"/>
      <c r="ACF473" s="38"/>
      <c r="ACG473" s="38"/>
      <c r="ACH473" s="38"/>
      <c r="ACI473" s="37"/>
      <c r="ACJ473" s="38"/>
      <c r="ACK473" s="38"/>
      <c r="ACL473" s="38"/>
      <c r="ACM473" s="38"/>
      <c r="ACN473" s="38"/>
      <c r="ACO473" s="38"/>
      <c r="ACP473" s="38"/>
      <c r="ACQ473" s="38"/>
      <c r="ACR473" s="38"/>
      <c r="ACS473" s="38"/>
      <c r="ACT473" s="38"/>
      <c r="ACU473" s="38"/>
      <c r="ACV473" s="38"/>
      <c r="ACW473" s="38"/>
      <c r="ACX473" s="38"/>
      <c r="ACY473" s="38"/>
      <c r="ACZ473" s="38"/>
      <c r="ADA473" s="38"/>
      <c r="ADB473" s="38"/>
      <c r="ADC473" s="37"/>
      <c r="ADD473" s="38"/>
      <c r="ADE473" s="38"/>
      <c r="ADF473" s="38"/>
      <c r="ADG473" s="38"/>
      <c r="ADH473" s="38"/>
      <c r="ADI473" s="38"/>
      <c r="ADJ473" s="38"/>
      <c r="ADK473" s="38"/>
      <c r="ADL473" s="38"/>
      <c r="ADM473" s="38"/>
      <c r="ADN473" s="38"/>
      <c r="ADO473" s="38"/>
      <c r="ADP473" s="38"/>
      <c r="ADQ473" s="38"/>
      <c r="ADR473" s="38"/>
      <c r="ADS473" s="38"/>
      <c r="ADT473" s="38"/>
      <c r="ADU473" s="38"/>
      <c r="ADV473" s="38"/>
      <c r="ADW473" s="37"/>
      <c r="ADX473" s="38"/>
      <c r="ADY473" s="38"/>
      <c r="ADZ473" s="38"/>
      <c r="AEA473" s="38"/>
      <c r="AEB473" s="38"/>
      <c r="AEC473" s="38"/>
      <c r="AED473" s="38"/>
      <c r="AEE473" s="38"/>
      <c r="AEF473" s="38"/>
      <c r="AEG473" s="38"/>
      <c r="AEH473" s="38"/>
      <c r="AEI473" s="38"/>
      <c r="AEJ473" s="38"/>
      <c r="AEK473" s="38"/>
      <c r="AEL473" s="38"/>
      <c r="AEM473" s="38"/>
      <c r="AEN473" s="38"/>
      <c r="AEO473" s="38"/>
      <c r="AEP473" s="38"/>
      <c r="AEQ473" s="37"/>
      <c r="AER473" s="38"/>
      <c r="AES473" s="38"/>
      <c r="AET473" s="38"/>
      <c r="AEU473" s="38"/>
      <c r="AEV473" s="38"/>
      <c r="AEW473" s="38"/>
      <c r="AEX473" s="38"/>
      <c r="AEY473" s="38"/>
      <c r="AEZ473" s="38"/>
      <c r="AFA473" s="38"/>
      <c r="AFB473" s="38"/>
      <c r="AFC473" s="38"/>
      <c r="AFD473" s="38"/>
      <c r="AFE473" s="38"/>
      <c r="AFF473" s="38"/>
      <c r="AFG473" s="38"/>
      <c r="AFH473" s="38"/>
      <c r="AFI473" s="38"/>
      <c r="AFJ473" s="38"/>
      <c r="AFK473" s="37"/>
      <c r="AFL473" s="38"/>
      <c r="AFM473" s="38"/>
      <c r="AFN473" s="38"/>
      <c r="AFO473" s="38"/>
      <c r="AFP473" s="38"/>
      <c r="AFQ473" s="38"/>
      <c r="AFR473" s="38"/>
      <c r="AFS473" s="38"/>
      <c r="AFT473" s="38"/>
      <c r="AFU473" s="38"/>
      <c r="AFV473" s="38"/>
      <c r="AFW473" s="38"/>
      <c r="AFX473" s="38"/>
      <c r="AFY473" s="38"/>
      <c r="AFZ473" s="38"/>
      <c r="AGA473" s="38"/>
      <c r="AGB473" s="38"/>
      <c r="AGC473" s="38"/>
      <c r="AGD473" s="38"/>
      <c r="AGF473" s="35" t="str">
        <f t="shared" si="1320"/>
        <v/>
      </c>
      <c r="AGG473" s="43" t="str">
        <f t="shared" si="1321"/>
        <v/>
      </c>
      <c r="AGH473" s="35">
        <f t="shared" si="1309"/>
        <v>3</v>
      </c>
      <c r="AGL473" s="36" t="str">
        <f t="shared" si="1322"/>
        <v/>
      </c>
      <c r="AGM473" s="36" t="str">
        <f t="shared" si="1310"/>
        <v/>
      </c>
      <c r="AGN473" s="39">
        <f t="shared" si="1323"/>
        <v>4</v>
      </c>
      <c r="AGO473" s="36" t="str">
        <f t="shared" si="1324"/>
        <v/>
      </c>
      <c r="AGP473" s="36" t="str">
        <f t="shared" si="1311"/>
        <v/>
      </c>
      <c r="AGQ473" s="39" t="str">
        <f t="shared" si="1325"/>
        <v/>
      </c>
      <c r="AGR473" s="36" t="str">
        <f t="shared" si="1326"/>
        <v/>
      </c>
      <c r="AGS473" s="36" t="str">
        <f t="shared" si="1312"/>
        <v/>
      </c>
      <c r="AGT473" s="39" t="str">
        <f t="shared" si="1327"/>
        <v/>
      </c>
      <c r="AGU473" s="36" t="str">
        <f t="shared" si="1328"/>
        <v/>
      </c>
      <c r="AGV473" s="36" t="str">
        <f t="shared" si="1313"/>
        <v/>
      </c>
      <c r="AGW473" s="39" t="str">
        <f t="shared" si="1329"/>
        <v/>
      </c>
      <c r="AGX473" s="36" t="str">
        <f t="shared" si="1330"/>
        <v/>
      </c>
      <c r="AGY473" s="36" t="str">
        <f t="shared" si="1314"/>
        <v/>
      </c>
      <c r="AGZ473" s="39" t="str">
        <f t="shared" si="1331"/>
        <v/>
      </c>
      <c r="AHA473" s="36" t="str">
        <f t="shared" si="1332"/>
        <v/>
      </c>
      <c r="AHB473" s="36" t="str">
        <f t="shared" si="1315"/>
        <v/>
      </c>
      <c r="AHC473" s="39" t="str">
        <f t="shared" si="1333"/>
        <v/>
      </c>
      <c r="AHD473" s="36" t="str">
        <f t="shared" si="1334"/>
        <v/>
      </c>
      <c r="AHE473" s="36" t="str">
        <f t="shared" si="1316"/>
        <v/>
      </c>
      <c r="AHF473" s="39" t="str">
        <f t="shared" si="1335"/>
        <v/>
      </c>
      <c r="AHG473" s="36" t="str">
        <f t="shared" si="1336"/>
        <v/>
      </c>
      <c r="AHH473" s="36" t="str">
        <f t="shared" si="1317"/>
        <v/>
      </c>
      <c r="AHI473" s="39" t="str">
        <f t="shared" si="1337"/>
        <v/>
      </c>
      <c r="AHJ473" s="36" t="str">
        <f t="shared" si="1338"/>
        <v/>
      </c>
      <c r="AHK473" s="36" t="str">
        <f t="shared" si="1318"/>
        <v/>
      </c>
      <c r="AHL473" s="39" t="str">
        <f t="shared" si="1339"/>
        <v/>
      </c>
      <c r="AHM473" s="36" t="str">
        <f t="shared" si="1340"/>
        <v/>
      </c>
      <c r="AHN473" s="36" t="str">
        <f t="shared" si="1319"/>
        <v/>
      </c>
      <c r="AHO473" s="39" t="str">
        <f t="shared" si="1341"/>
        <v/>
      </c>
    </row>
    <row r="474" spans="1:899" s="5" customFormat="1" outlineLevel="1" x14ac:dyDescent="0.25">
      <c r="A474" s="43">
        <f t="shared" si="1342"/>
        <v>10</v>
      </c>
      <c r="B474" s="48" t="s">
        <v>299</v>
      </c>
      <c r="C474" s="37"/>
      <c r="D474" s="35"/>
      <c r="E474" s="35"/>
      <c r="F474" s="35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7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61"/>
      <c r="AR474" s="57" t="s">
        <v>398</v>
      </c>
      <c r="AS474" s="57" t="s">
        <v>398</v>
      </c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 t="s">
        <v>398</v>
      </c>
      <c r="BE474" s="57" t="s">
        <v>398</v>
      </c>
      <c r="BF474" s="57"/>
      <c r="BG474" s="57" t="s">
        <v>398</v>
      </c>
      <c r="BH474" s="57" t="s">
        <v>398</v>
      </c>
      <c r="BI474" s="57" t="s">
        <v>398</v>
      </c>
      <c r="BJ474" s="57"/>
      <c r="BK474" s="57"/>
      <c r="BL474" s="57"/>
      <c r="BM474" s="57"/>
      <c r="BN474" s="57" t="s">
        <v>398</v>
      </c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38"/>
      <c r="CB474" s="38"/>
      <c r="CC474" s="38"/>
      <c r="CD474" s="38"/>
      <c r="CE474" s="37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7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7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7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7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7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7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7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7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7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7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7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7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7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7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7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7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7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  <c r="PU474" s="38"/>
      <c r="PV474" s="38"/>
      <c r="PW474" s="38"/>
      <c r="PX474" s="38"/>
      <c r="PY474" s="38"/>
      <c r="PZ474" s="38"/>
      <c r="QA474" s="37"/>
      <c r="QB474" s="38"/>
      <c r="QC474" s="38"/>
      <c r="QD474" s="38"/>
      <c r="QE474" s="38"/>
      <c r="QF474" s="38"/>
      <c r="QG474" s="38"/>
      <c r="QH474" s="38"/>
      <c r="QI474" s="38"/>
      <c r="QJ474" s="38"/>
      <c r="QK474" s="38"/>
      <c r="QL474" s="38"/>
      <c r="QM474" s="38"/>
      <c r="QN474" s="38"/>
      <c r="QO474" s="38"/>
      <c r="QP474" s="38"/>
      <c r="QQ474" s="38"/>
      <c r="QR474" s="38"/>
      <c r="QS474" s="38"/>
      <c r="QT474" s="38"/>
      <c r="QU474" s="37"/>
      <c r="QV474" s="38"/>
      <c r="QW474" s="38"/>
      <c r="QX474" s="38"/>
      <c r="QY474" s="38"/>
      <c r="QZ474" s="38"/>
      <c r="RA474" s="38"/>
      <c r="RB474" s="38"/>
      <c r="RC474" s="38"/>
      <c r="RD474" s="38"/>
      <c r="RE474" s="38"/>
      <c r="RF474" s="38"/>
      <c r="RG474" s="38"/>
      <c r="RH474" s="38"/>
      <c r="RI474" s="38"/>
      <c r="RJ474" s="38"/>
      <c r="RK474" s="38"/>
      <c r="RL474" s="38"/>
      <c r="RM474" s="38"/>
      <c r="RN474" s="38"/>
      <c r="RO474" s="37"/>
      <c r="RP474" s="38"/>
      <c r="RQ474" s="38"/>
      <c r="RR474" s="38"/>
      <c r="RS474" s="38"/>
      <c r="RT474" s="38"/>
      <c r="RU474" s="38"/>
      <c r="RV474" s="38"/>
      <c r="RW474" s="38"/>
      <c r="RX474" s="38"/>
      <c r="RY474" s="38"/>
      <c r="RZ474" s="38"/>
      <c r="SA474" s="38"/>
      <c r="SB474" s="38"/>
      <c r="SC474" s="38"/>
      <c r="SD474" s="38"/>
      <c r="SE474" s="38"/>
      <c r="SF474" s="38"/>
      <c r="SG474" s="38"/>
      <c r="SH474" s="38"/>
      <c r="SI474" s="37"/>
      <c r="SJ474" s="38"/>
      <c r="SK474" s="38"/>
      <c r="SL474" s="38"/>
      <c r="SM474" s="38"/>
      <c r="SN474" s="38"/>
      <c r="SO474" s="38"/>
      <c r="SP474" s="38"/>
      <c r="SQ474" s="38"/>
      <c r="SR474" s="38"/>
      <c r="SS474" s="38"/>
      <c r="ST474" s="38"/>
      <c r="SU474" s="38"/>
      <c r="SV474" s="38"/>
      <c r="SW474" s="38"/>
      <c r="SX474" s="38"/>
      <c r="SY474" s="38"/>
      <c r="SZ474" s="38"/>
      <c r="TA474" s="38"/>
      <c r="TB474" s="38"/>
      <c r="TC474" s="37"/>
      <c r="TD474" s="38"/>
      <c r="TE474" s="38"/>
      <c r="TF474" s="38"/>
      <c r="TG474" s="38"/>
      <c r="TH474" s="38"/>
      <c r="TI474" s="38"/>
      <c r="TJ474" s="38"/>
      <c r="TK474" s="38"/>
      <c r="TL474" s="38"/>
      <c r="TM474" s="38"/>
      <c r="TN474" s="38"/>
      <c r="TO474" s="38"/>
      <c r="TP474" s="38"/>
      <c r="TQ474" s="38"/>
      <c r="TR474" s="38"/>
      <c r="TS474" s="38"/>
      <c r="TT474" s="38"/>
      <c r="TU474" s="38"/>
      <c r="TV474" s="38"/>
      <c r="TW474" s="37"/>
      <c r="TX474" s="38"/>
      <c r="TY474" s="38"/>
      <c r="TZ474" s="38"/>
      <c r="UA474" s="38"/>
      <c r="UB474" s="38"/>
      <c r="UC474" s="38"/>
      <c r="UD474" s="38"/>
      <c r="UE474" s="38"/>
      <c r="UF474" s="38"/>
      <c r="UG474" s="38"/>
      <c r="UH474" s="38"/>
      <c r="UI474" s="38"/>
      <c r="UJ474" s="38"/>
      <c r="UK474" s="38"/>
      <c r="UL474" s="38"/>
      <c r="UM474" s="38"/>
      <c r="UN474" s="38"/>
      <c r="UO474" s="38"/>
      <c r="UP474" s="38"/>
      <c r="UQ474" s="37"/>
      <c r="UR474" s="38"/>
      <c r="US474" s="38"/>
      <c r="UT474" s="38"/>
      <c r="UU474" s="38"/>
      <c r="UV474" s="38"/>
      <c r="UW474" s="38"/>
      <c r="UX474" s="38"/>
      <c r="UY474" s="38"/>
      <c r="UZ474" s="38"/>
      <c r="VA474" s="38"/>
      <c r="VB474" s="38"/>
      <c r="VC474" s="38"/>
      <c r="VD474" s="38"/>
      <c r="VE474" s="38"/>
      <c r="VF474" s="38"/>
      <c r="VG474" s="38"/>
      <c r="VH474" s="38"/>
      <c r="VI474" s="38"/>
      <c r="VJ474" s="38"/>
      <c r="VK474" s="37"/>
      <c r="VL474" s="38"/>
      <c r="VM474" s="38"/>
      <c r="VN474" s="38"/>
      <c r="VO474" s="38"/>
      <c r="VP474" s="38"/>
      <c r="VQ474" s="38"/>
      <c r="VR474" s="38"/>
      <c r="VS474" s="38"/>
      <c r="VT474" s="38"/>
      <c r="VU474" s="38"/>
      <c r="VV474" s="38"/>
      <c r="VW474" s="38"/>
      <c r="VX474" s="38"/>
      <c r="VY474" s="38"/>
      <c r="VZ474" s="38"/>
      <c r="WA474" s="38"/>
      <c r="WB474" s="38"/>
      <c r="WC474" s="38"/>
      <c r="WD474" s="38"/>
      <c r="WE474" s="37"/>
      <c r="WF474" s="38"/>
      <c r="WG474" s="38"/>
      <c r="WH474" s="38"/>
      <c r="WI474" s="38"/>
      <c r="WJ474" s="38"/>
      <c r="WK474" s="38"/>
      <c r="WL474" s="38"/>
      <c r="WM474" s="38"/>
      <c r="WN474" s="38"/>
      <c r="WO474" s="38"/>
      <c r="WP474" s="38"/>
      <c r="WQ474" s="38"/>
      <c r="WR474" s="38"/>
      <c r="WS474" s="38"/>
      <c r="WT474" s="38"/>
      <c r="WU474" s="38"/>
      <c r="WV474" s="38"/>
      <c r="WW474" s="38"/>
      <c r="WX474" s="38"/>
      <c r="WY474" s="37"/>
      <c r="WZ474" s="38"/>
      <c r="XA474" s="38"/>
      <c r="XB474" s="38"/>
      <c r="XC474" s="38"/>
      <c r="XD474" s="38"/>
      <c r="XE474" s="38"/>
      <c r="XF474" s="38"/>
      <c r="XG474" s="38"/>
      <c r="XH474" s="38"/>
      <c r="XI474" s="38"/>
      <c r="XJ474" s="38"/>
      <c r="XK474" s="38"/>
      <c r="XL474" s="38"/>
      <c r="XM474" s="38"/>
      <c r="XN474" s="38"/>
      <c r="XO474" s="38"/>
      <c r="XP474" s="38"/>
      <c r="XQ474" s="38"/>
      <c r="XR474" s="38"/>
      <c r="XS474" s="37"/>
      <c r="XT474" s="38"/>
      <c r="XU474" s="38"/>
      <c r="XV474" s="38"/>
      <c r="XW474" s="38"/>
      <c r="XX474" s="38"/>
      <c r="XY474" s="38"/>
      <c r="XZ474" s="38"/>
      <c r="YA474" s="38"/>
      <c r="YB474" s="38"/>
      <c r="YC474" s="38"/>
      <c r="YD474" s="38"/>
      <c r="YE474" s="38"/>
      <c r="YF474" s="38"/>
      <c r="YG474" s="38"/>
      <c r="YH474" s="38"/>
      <c r="YI474" s="38"/>
      <c r="YJ474" s="38"/>
      <c r="YK474" s="38"/>
      <c r="YL474" s="38"/>
      <c r="YM474" s="37"/>
      <c r="YN474" s="38"/>
      <c r="YO474" s="38"/>
      <c r="YP474" s="38"/>
      <c r="YQ474" s="38"/>
      <c r="YR474" s="38"/>
      <c r="YS474" s="38"/>
      <c r="YT474" s="38"/>
      <c r="YU474" s="38"/>
      <c r="YV474" s="38"/>
      <c r="YW474" s="38"/>
      <c r="YX474" s="38"/>
      <c r="YY474" s="38"/>
      <c r="YZ474" s="38"/>
      <c r="ZA474" s="38"/>
      <c r="ZB474" s="38"/>
      <c r="ZC474" s="38"/>
      <c r="ZD474" s="38"/>
      <c r="ZE474" s="38"/>
      <c r="ZF474" s="38"/>
      <c r="ZG474" s="37"/>
      <c r="ZH474" s="38"/>
      <c r="ZI474" s="38"/>
      <c r="ZJ474" s="38"/>
      <c r="ZK474" s="38"/>
      <c r="ZL474" s="38"/>
      <c r="ZM474" s="38"/>
      <c r="ZN474" s="38"/>
      <c r="ZO474" s="38"/>
      <c r="ZP474" s="38"/>
      <c r="ZQ474" s="38"/>
      <c r="ZR474" s="38"/>
      <c r="ZS474" s="38"/>
      <c r="ZT474" s="38"/>
      <c r="ZU474" s="38"/>
      <c r="ZV474" s="38"/>
      <c r="ZW474" s="38"/>
      <c r="ZX474" s="38"/>
      <c r="ZY474" s="38"/>
      <c r="ZZ474" s="38"/>
      <c r="AAA474" s="37"/>
      <c r="AAB474" s="38"/>
      <c r="AAC474" s="38"/>
      <c r="AAD474" s="38"/>
      <c r="AAE474" s="38"/>
      <c r="AAF474" s="38"/>
      <c r="AAG474" s="38"/>
      <c r="AAH474" s="38"/>
      <c r="AAI474" s="38"/>
      <c r="AAJ474" s="38"/>
      <c r="AAK474" s="38"/>
      <c r="AAL474" s="38"/>
      <c r="AAM474" s="38"/>
      <c r="AAN474" s="38"/>
      <c r="AAO474" s="38"/>
      <c r="AAP474" s="38"/>
      <c r="AAQ474" s="38"/>
      <c r="AAR474" s="38"/>
      <c r="AAS474" s="38"/>
      <c r="AAT474" s="38"/>
      <c r="AAU474" s="37"/>
      <c r="AAV474" s="38"/>
      <c r="AAW474" s="38"/>
      <c r="AAX474" s="38"/>
      <c r="AAY474" s="38"/>
      <c r="AAZ474" s="38"/>
      <c r="ABA474" s="38"/>
      <c r="ABB474" s="38"/>
      <c r="ABC474" s="38"/>
      <c r="ABD474" s="38"/>
      <c r="ABE474" s="38"/>
      <c r="ABF474" s="38"/>
      <c r="ABG474" s="38"/>
      <c r="ABH474" s="38"/>
      <c r="ABI474" s="38"/>
      <c r="ABJ474" s="38"/>
      <c r="ABK474" s="38"/>
      <c r="ABL474" s="38"/>
      <c r="ABM474" s="38"/>
      <c r="ABN474" s="38"/>
      <c r="ABO474" s="37"/>
      <c r="ABP474" s="38"/>
      <c r="ABQ474" s="38"/>
      <c r="ABR474" s="38"/>
      <c r="ABS474" s="38"/>
      <c r="ABT474" s="38"/>
      <c r="ABU474" s="38"/>
      <c r="ABV474" s="38"/>
      <c r="ABW474" s="38"/>
      <c r="ABX474" s="38"/>
      <c r="ABY474" s="38"/>
      <c r="ABZ474" s="38"/>
      <c r="ACA474" s="38"/>
      <c r="ACB474" s="38"/>
      <c r="ACC474" s="38"/>
      <c r="ACD474" s="38"/>
      <c r="ACE474" s="38"/>
      <c r="ACF474" s="38"/>
      <c r="ACG474" s="38"/>
      <c r="ACH474" s="38"/>
      <c r="ACI474" s="37"/>
      <c r="ACJ474" s="38"/>
      <c r="ACK474" s="38"/>
      <c r="ACL474" s="38"/>
      <c r="ACM474" s="38"/>
      <c r="ACN474" s="38"/>
      <c r="ACO474" s="38"/>
      <c r="ACP474" s="38"/>
      <c r="ACQ474" s="38"/>
      <c r="ACR474" s="38"/>
      <c r="ACS474" s="38"/>
      <c r="ACT474" s="38"/>
      <c r="ACU474" s="38"/>
      <c r="ACV474" s="38"/>
      <c r="ACW474" s="38"/>
      <c r="ACX474" s="38"/>
      <c r="ACY474" s="38"/>
      <c r="ACZ474" s="38"/>
      <c r="ADA474" s="38"/>
      <c r="ADB474" s="38"/>
      <c r="ADC474" s="37"/>
      <c r="ADD474" s="38"/>
      <c r="ADE474" s="38"/>
      <c r="ADF474" s="38"/>
      <c r="ADG474" s="38"/>
      <c r="ADH474" s="38"/>
      <c r="ADI474" s="38"/>
      <c r="ADJ474" s="38"/>
      <c r="ADK474" s="38"/>
      <c r="ADL474" s="38"/>
      <c r="ADM474" s="38"/>
      <c r="ADN474" s="38"/>
      <c r="ADO474" s="38"/>
      <c r="ADP474" s="38"/>
      <c r="ADQ474" s="38"/>
      <c r="ADR474" s="38"/>
      <c r="ADS474" s="38"/>
      <c r="ADT474" s="38"/>
      <c r="ADU474" s="38"/>
      <c r="ADV474" s="38"/>
      <c r="ADW474" s="37"/>
      <c r="ADX474" s="38"/>
      <c r="ADY474" s="38"/>
      <c r="ADZ474" s="38"/>
      <c r="AEA474" s="38"/>
      <c r="AEB474" s="38"/>
      <c r="AEC474" s="38"/>
      <c r="AED474" s="38"/>
      <c r="AEE474" s="38"/>
      <c r="AEF474" s="38"/>
      <c r="AEG474" s="38"/>
      <c r="AEH474" s="38"/>
      <c r="AEI474" s="38"/>
      <c r="AEJ474" s="38"/>
      <c r="AEK474" s="38"/>
      <c r="AEL474" s="38"/>
      <c r="AEM474" s="38"/>
      <c r="AEN474" s="38"/>
      <c r="AEO474" s="38"/>
      <c r="AEP474" s="38"/>
      <c r="AEQ474" s="37"/>
      <c r="AER474" s="38"/>
      <c r="AES474" s="38"/>
      <c r="AET474" s="38"/>
      <c r="AEU474" s="38"/>
      <c r="AEV474" s="38"/>
      <c r="AEW474" s="38"/>
      <c r="AEX474" s="38"/>
      <c r="AEY474" s="38"/>
      <c r="AEZ474" s="38"/>
      <c r="AFA474" s="38"/>
      <c r="AFB474" s="38"/>
      <c r="AFC474" s="38"/>
      <c r="AFD474" s="38"/>
      <c r="AFE474" s="38"/>
      <c r="AFF474" s="38"/>
      <c r="AFG474" s="38"/>
      <c r="AFH474" s="38"/>
      <c r="AFI474" s="38"/>
      <c r="AFJ474" s="38"/>
      <c r="AFK474" s="37"/>
      <c r="AFL474" s="38"/>
      <c r="AFM474" s="38"/>
      <c r="AFN474" s="38"/>
      <c r="AFO474" s="38"/>
      <c r="AFP474" s="38"/>
      <c r="AFQ474" s="38"/>
      <c r="AFR474" s="38"/>
      <c r="AFS474" s="38"/>
      <c r="AFT474" s="38"/>
      <c r="AFU474" s="38"/>
      <c r="AFV474" s="38"/>
      <c r="AFW474" s="38"/>
      <c r="AFX474" s="38"/>
      <c r="AFY474" s="38"/>
      <c r="AFZ474" s="38"/>
      <c r="AGA474" s="38"/>
      <c r="AGB474" s="38"/>
      <c r="AGC474" s="38"/>
      <c r="AGD474" s="38"/>
      <c r="AGF474" s="35" t="str">
        <f t="shared" si="1320"/>
        <v/>
      </c>
      <c r="AGG474" s="43" t="str">
        <f t="shared" si="1321"/>
        <v/>
      </c>
      <c r="AGH474" s="35">
        <f t="shared" si="1309"/>
        <v>1</v>
      </c>
      <c r="AGL474" s="36" t="str">
        <f t="shared" si="1322"/>
        <v/>
      </c>
      <c r="AGM474" s="36" t="str">
        <f t="shared" si="1310"/>
        <v/>
      </c>
      <c r="AGN474" s="39">
        <f t="shared" si="1323"/>
        <v>8</v>
      </c>
      <c r="AGO474" s="36" t="str">
        <f t="shared" si="1324"/>
        <v/>
      </c>
      <c r="AGP474" s="36" t="str">
        <f t="shared" si="1311"/>
        <v/>
      </c>
      <c r="AGQ474" s="39" t="str">
        <f t="shared" si="1325"/>
        <v/>
      </c>
      <c r="AGR474" s="36" t="str">
        <f t="shared" si="1326"/>
        <v/>
      </c>
      <c r="AGS474" s="36" t="str">
        <f t="shared" si="1312"/>
        <v/>
      </c>
      <c r="AGT474" s="39" t="str">
        <f t="shared" si="1327"/>
        <v/>
      </c>
      <c r="AGU474" s="36" t="str">
        <f t="shared" si="1328"/>
        <v/>
      </c>
      <c r="AGV474" s="36" t="str">
        <f t="shared" si="1313"/>
        <v/>
      </c>
      <c r="AGW474" s="39" t="str">
        <f t="shared" si="1329"/>
        <v/>
      </c>
      <c r="AGX474" s="36" t="str">
        <f t="shared" si="1330"/>
        <v/>
      </c>
      <c r="AGY474" s="36" t="str">
        <f t="shared" si="1314"/>
        <v/>
      </c>
      <c r="AGZ474" s="39" t="str">
        <f t="shared" si="1331"/>
        <v/>
      </c>
      <c r="AHA474" s="36" t="str">
        <f t="shared" si="1332"/>
        <v/>
      </c>
      <c r="AHB474" s="36" t="str">
        <f t="shared" si="1315"/>
        <v/>
      </c>
      <c r="AHC474" s="39" t="str">
        <f t="shared" si="1333"/>
        <v/>
      </c>
      <c r="AHD474" s="36" t="str">
        <f t="shared" si="1334"/>
        <v/>
      </c>
      <c r="AHE474" s="36" t="str">
        <f t="shared" si="1316"/>
        <v/>
      </c>
      <c r="AHF474" s="39" t="str">
        <f t="shared" si="1335"/>
        <v/>
      </c>
      <c r="AHG474" s="36" t="str">
        <f t="shared" si="1336"/>
        <v/>
      </c>
      <c r="AHH474" s="36" t="str">
        <f t="shared" si="1317"/>
        <v/>
      </c>
      <c r="AHI474" s="39" t="str">
        <f t="shared" si="1337"/>
        <v/>
      </c>
      <c r="AHJ474" s="36" t="str">
        <f t="shared" si="1338"/>
        <v/>
      </c>
      <c r="AHK474" s="36" t="str">
        <f t="shared" si="1318"/>
        <v/>
      </c>
      <c r="AHL474" s="39" t="str">
        <f t="shared" si="1339"/>
        <v/>
      </c>
      <c r="AHM474" s="36" t="str">
        <f t="shared" si="1340"/>
        <v/>
      </c>
      <c r="AHN474" s="36" t="str">
        <f t="shared" si="1319"/>
        <v/>
      </c>
      <c r="AHO474" s="39" t="str">
        <f t="shared" si="1341"/>
        <v/>
      </c>
    </row>
    <row r="475" spans="1:899" s="5" customFormat="1" outlineLevel="1" x14ac:dyDescent="0.25">
      <c r="A475" s="43">
        <f t="shared" si="1342"/>
        <v>11</v>
      </c>
      <c r="B475" s="50"/>
      <c r="C475" s="37"/>
      <c r="D475" s="35"/>
      <c r="E475" s="35"/>
      <c r="F475" s="35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7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7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38"/>
      <c r="CB475" s="38"/>
      <c r="CC475" s="38"/>
      <c r="CD475" s="38"/>
      <c r="CE475" s="37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7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7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7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7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7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7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7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7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7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7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7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7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7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7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7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7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7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  <c r="PU475" s="38"/>
      <c r="PV475" s="38"/>
      <c r="PW475" s="38"/>
      <c r="PX475" s="38"/>
      <c r="PY475" s="38"/>
      <c r="PZ475" s="38"/>
      <c r="QA475" s="37"/>
      <c r="QB475" s="38"/>
      <c r="QC475" s="38"/>
      <c r="QD475" s="38"/>
      <c r="QE475" s="38"/>
      <c r="QF475" s="38"/>
      <c r="QG475" s="38"/>
      <c r="QH475" s="38"/>
      <c r="QI475" s="38"/>
      <c r="QJ475" s="38"/>
      <c r="QK475" s="38"/>
      <c r="QL475" s="38"/>
      <c r="QM475" s="38"/>
      <c r="QN475" s="38"/>
      <c r="QO475" s="38"/>
      <c r="QP475" s="38"/>
      <c r="QQ475" s="38"/>
      <c r="QR475" s="38"/>
      <c r="QS475" s="38"/>
      <c r="QT475" s="38"/>
      <c r="QU475" s="37"/>
      <c r="QV475" s="38"/>
      <c r="QW475" s="38"/>
      <c r="QX475" s="38"/>
      <c r="QY475" s="38"/>
      <c r="QZ475" s="38"/>
      <c r="RA475" s="38"/>
      <c r="RB475" s="38"/>
      <c r="RC475" s="38"/>
      <c r="RD475" s="38"/>
      <c r="RE475" s="38"/>
      <c r="RF475" s="38"/>
      <c r="RG475" s="38"/>
      <c r="RH475" s="38"/>
      <c r="RI475" s="38"/>
      <c r="RJ475" s="38"/>
      <c r="RK475" s="38"/>
      <c r="RL475" s="38"/>
      <c r="RM475" s="38"/>
      <c r="RN475" s="38"/>
      <c r="RO475" s="37"/>
      <c r="RP475" s="38"/>
      <c r="RQ475" s="38"/>
      <c r="RR475" s="38"/>
      <c r="RS475" s="38"/>
      <c r="RT475" s="38"/>
      <c r="RU475" s="38"/>
      <c r="RV475" s="38"/>
      <c r="RW475" s="38"/>
      <c r="RX475" s="38"/>
      <c r="RY475" s="38"/>
      <c r="RZ475" s="38"/>
      <c r="SA475" s="38"/>
      <c r="SB475" s="38"/>
      <c r="SC475" s="38"/>
      <c r="SD475" s="38"/>
      <c r="SE475" s="38"/>
      <c r="SF475" s="38"/>
      <c r="SG475" s="38"/>
      <c r="SH475" s="38"/>
      <c r="SI475" s="37"/>
      <c r="SJ475" s="38"/>
      <c r="SK475" s="38"/>
      <c r="SL475" s="38"/>
      <c r="SM475" s="38"/>
      <c r="SN475" s="38"/>
      <c r="SO475" s="38"/>
      <c r="SP475" s="38"/>
      <c r="SQ475" s="38"/>
      <c r="SR475" s="38"/>
      <c r="SS475" s="38"/>
      <c r="ST475" s="38"/>
      <c r="SU475" s="38"/>
      <c r="SV475" s="38"/>
      <c r="SW475" s="38"/>
      <c r="SX475" s="38"/>
      <c r="SY475" s="38"/>
      <c r="SZ475" s="38"/>
      <c r="TA475" s="38"/>
      <c r="TB475" s="38"/>
      <c r="TC475" s="37"/>
      <c r="TD475" s="38"/>
      <c r="TE475" s="38"/>
      <c r="TF475" s="38"/>
      <c r="TG475" s="38"/>
      <c r="TH475" s="38"/>
      <c r="TI475" s="38"/>
      <c r="TJ475" s="38"/>
      <c r="TK475" s="38"/>
      <c r="TL475" s="38"/>
      <c r="TM475" s="38"/>
      <c r="TN475" s="38"/>
      <c r="TO475" s="38"/>
      <c r="TP475" s="38"/>
      <c r="TQ475" s="38"/>
      <c r="TR475" s="38"/>
      <c r="TS475" s="38"/>
      <c r="TT475" s="38"/>
      <c r="TU475" s="38"/>
      <c r="TV475" s="38"/>
      <c r="TW475" s="37"/>
      <c r="TX475" s="38"/>
      <c r="TY475" s="38"/>
      <c r="TZ475" s="38"/>
      <c r="UA475" s="38"/>
      <c r="UB475" s="38"/>
      <c r="UC475" s="38"/>
      <c r="UD475" s="38"/>
      <c r="UE475" s="38"/>
      <c r="UF475" s="38"/>
      <c r="UG475" s="38"/>
      <c r="UH475" s="38"/>
      <c r="UI475" s="38"/>
      <c r="UJ475" s="38"/>
      <c r="UK475" s="38"/>
      <c r="UL475" s="38"/>
      <c r="UM475" s="38"/>
      <c r="UN475" s="38"/>
      <c r="UO475" s="38"/>
      <c r="UP475" s="38"/>
      <c r="UQ475" s="37"/>
      <c r="UR475" s="38"/>
      <c r="US475" s="38"/>
      <c r="UT475" s="38"/>
      <c r="UU475" s="38"/>
      <c r="UV475" s="38"/>
      <c r="UW475" s="38"/>
      <c r="UX475" s="38"/>
      <c r="UY475" s="38"/>
      <c r="UZ475" s="38"/>
      <c r="VA475" s="38"/>
      <c r="VB475" s="38"/>
      <c r="VC475" s="38"/>
      <c r="VD475" s="38"/>
      <c r="VE475" s="38"/>
      <c r="VF475" s="38"/>
      <c r="VG475" s="38"/>
      <c r="VH475" s="38"/>
      <c r="VI475" s="38"/>
      <c r="VJ475" s="38"/>
      <c r="VK475" s="37"/>
      <c r="VL475" s="38"/>
      <c r="VM475" s="38"/>
      <c r="VN475" s="38"/>
      <c r="VO475" s="38"/>
      <c r="VP475" s="38"/>
      <c r="VQ475" s="38"/>
      <c r="VR475" s="38"/>
      <c r="VS475" s="38"/>
      <c r="VT475" s="38"/>
      <c r="VU475" s="38"/>
      <c r="VV475" s="38"/>
      <c r="VW475" s="38"/>
      <c r="VX475" s="38"/>
      <c r="VY475" s="38"/>
      <c r="VZ475" s="38"/>
      <c r="WA475" s="38"/>
      <c r="WB475" s="38"/>
      <c r="WC475" s="38"/>
      <c r="WD475" s="38"/>
      <c r="WE475" s="37"/>
      <c r="WF475" s="38"/>
      <c r="WG475" s="38"/>
      <c r="WH475" s="38"/>
      <c r="WI475" s="38"/>
      <c r="WJ475" s="38"/>
      <c r="WK475" s="38"/>
      <c r="WL475" s="38"/>
      <c r="WM475" s="38"/>
      <c r="WN475" s="38"/>
      <c r="WO475" s="38"/>
      <c r="WP475" s="38"/>
      <c r="WQ475" s="38"/>
      <c r="WR475" s="38"/>
      <c r="WS475" s="38"/>
      <c r="WT475" s="38"/>
      <c r="WU475" s="38"/>
      <c r="WV475" s="38"/>
      <c r="WW475" s="38"/>
      <c r="WX475" s="38"/>
      <c r="WY475" s="37"/>
      <c r="WZ475" s="38"/>
      <c r="XA475" s="38"/>
      <c r="XB475" s="38"/>
      <c r="XC475" s="38"/>
      <c r="XD475" s="38"/>
      <c r="XE475" s="38"/>
      <c r="XF475" s="38"/>
      <c r="XG475" s="38"/>
      <c r="XH475" s="38"/>
      <c r="XI475" s="38"/>
      <c r="XJ475" s="38"/>
      <c r="XK475" s="38"/>
      <c r="XL475" s="38"/>
      <c r="XM475" s="38"/>
      <c r="XN475" s="38"/>
      <c r="XO475" s="38"/>
      <c r="XP475" s="38"/>
      <c r="XQ475" s="38"/>
      <c r="XR475" s="38"/>
      <c r="XS475" s="37"/>
      <c r="XT475" s="38"/>
      <c r="XU475" s="38"/>
      <c r="XV475" s="38"/>
      <c r="XW475" s="38"/>
      <c r="XX475" s="38"/>
      <c r="XY475" s="38"/>
      <c r="XZ475" s="38"/>
      <c r="YA475" s="38"/>
      <c r="YB475" s="38"/>
      <c r="YC475" s="38"/>
      <c r="YD475" s="38"/>
      <c r="YE475" s="38"/>
      <c r="YF475" s="38"/>
      <c r="YG475" s="38"/>
      <c r="YH475" s="38"/>
      <c r="YI475" s="38"/>
      <c r="YJ475" s="38"/>
      <c r="YK475" s="38"/>
      <c r="YL475" s="38"/>
      <c r="YM475" s="37"/>
      <c r="YN475" s="38"/>
      <c r="YO475" s="38"/>
      <c r="YP475" s="38"/>
      <c r="YQ475" s="38"/>
      <c r="YR475" s="38"/>
      <c r="YS475" s="38"/>
      <c r="YT475" s="38"/>
      <c r="YU475" s="38"/>
      <c r="YV475" s="38"/>
      <c r="YW475" s="38"/>
      <c r="YX475" s="38"/>
      <c r="YY475" s="38"/>
      <c r="YZ475" s="38"/>
      <c r="ZA475" s="38"/>
      <c r="ZB475" s="38"/>
      <c r="ZC475" s="38"/>
      <c r="ZD475" s="38"/>
      <c r="ZE475" s="38"/>
      <c r="ZF475" s="38"/>
      <c r="ZG475" s="37"/>
      <c r="ZH475" s="38"/>
      <c r="ZI475" s="38"/>
      <c r="ZJ475" s="38"/>
      <c r="ZK475" s="38"/>
      <c r="ZL475" s="38"/>
      <c r="ZM475" s="38"/>
      <c r="ZN475" s="38"/>
      <c r="ZO475" s="38"/>
      <c r="ZP475" s="38"/>
      <c r="ZQ475" s="38"/>
      <c r="ZR475" s="38"/>
      <c r="ZS475" s="38"/>
      <c r="ZT475" s="38"/>
      <c r="ZU475" s="38"/>
      <c r="ZV475" s="38"/>
      <c r="ZW475" s="38"/>
      <c r="ZX475" s="38"/>
      <c r="ZY475" s="38"/>
      <c r="ZZ475" s="38"/>
      <c r="AAA475" s="37"/>
      <c r="AAB475" s="38"/>
      <c r="AAC475" s="38"/>
      <c r="AAD475" s="38"/>
      <c r="AAE475" s="38"/>
      <c r="AAF475" s="38"/>
      <c r="AAG475" s="38"/>
      <c r="AAH475" s="38"/>
      <c r="AAI475" s="38"/>
      <c r="AAJ475" s="38"/>
      <c r="AAK475" s="38"/>
      <c r="AAL475" s="38"/>
      <c r="AAM475" s="38"/>
      <c r="AAN475" s="38"/>
      <c r="AAO475" s="38"/>
      <c r="AAP475" s="38"/>
      <c r="AAQ475" s="38"/>
      <c r="AAR475" s="38"/>
      <c r="AAS475" s="38"/>
      <c r="AAT475" s="38"/>
      <c r="AAU475" s="37"/>
      <c r="AAV475" s="38"/>
      <c r="AAW475" s="38"/>
      <c r="AAX475" s="38"/>
      <c r="AAY475" s="38"/>
      <c r="AAZ475" s="38"/>
      <c r="ABA475" s="38"/>
      <c r="ABB475" s="38"/>
      <c r="ABC475" s="38"/>
      <c r="ABD475" s="38"/>
      <c r="ABE475" s="38"/>
      <c r="ABF475" s="38"/>
      <c r="ABG475" s="38"/>
      <c r="ABH475" s="38"/>
      <c r="ABI475" s="38"/>
      <c r="ABJ475" s="38"/>
      <c r="ABK475" s="38"/>
      <c r="ABL475" s="38"/>
      <c r="ABM475" s="38"/>
      <c r="ABN475" s="38"/>
      <c r="ABO475" s="37"/>
      <c r="ABP475" s="38"/>
      <c r="ABQ475" s="38"/>
      <c r="ABR475" s="38"/>
      <c r="ABS475" s="38"/>
      <c r="ABT475" s="38"/>
      <c r="ABU475" s="38"/>
      <c r="ABV475" s="38"/>
      <c r="ABW475" s="38"/>
      <c r="ABX475" s="38"/>
      <c r="ABY475" s="38"/>
      <c r="ABZ475" s="38"/>
      <c r="ACA475" s="38"/>
      <c r="ACB475" s="38"/>
      <c r="ACC475" s="38"/>
      <c r="ACD475" s="38"/>
      <c r="ACE475" s="38"/>
      <c r="ACF475" s="38"/>
      <c r="ACG475" s="38"/>
      <c r="ACH475" s="38"/>
      <c r="ACI475" s="37"/>
      <c r="ACJ475" s="38"/>
      <c r="ACK475" s="38"/>
      <c r="ACL475" s="38"/>
      <c r="ACM475" s="38"/>
      <c r="ACN475" s="38"/>
      <c r="ACO475" s="38"/>
      <c r="ACP475" s="38"/>
      <c r="ACQ475" s="38"/>
      <c r="ACR475" s="38"/>
      <c r="ACS475" s="38"/>
      <c r="ACT475" s="38"/>
      <c r="ACU475" s="38"/>
      <c r="ACV475" s="38"/>
      <c r="ACW475" s="38"/>
      <c r="ACX475" s="38"/>
      <c r="ACY475" s="38"/>
      <c r="ACZ475" s="38"/>
      <c r="ADA475" s="38"/>
      <c r="ADB475" s="38"/>
      <c r="ADC475" s="37"/>
      <c r="ADD475" s="38"/>
      <c r="ADE475" s="38"/>
      <c r="ADF475" s="38"/>
      <c r="ADG475" s="38"/>
      <c r="ADH475" s="38"/>
      <c r="ADI475" s="38"/>
      <c r="ADJ475" s="38"/>
      <c r="ADK475" s="38"/>
      <c r="ADL475" s="38"/>
      <c r="ADM475" s="38"/>
      <c r="ADN475" s="38"/>
      <c r="ADO475" s="38"/>
      <c r="ADP475" s="38"/>
      <c r="ADQ475" s="38"/>
      <c r="ADR475" s="38"/>
      <c r="ADS475" s="38"/>
      <c r="ADT475" s="38"/>
      <c r="ADU475" s="38"/>
      <c r="ADV475" s="38"/>
      <c r="ADW475" s="37"/>
      <c r="ADX475" s="38"/>
      <c r="ADY475" s="38"/>
      <c r="ADZ475" s="38"/>
      <c r="AEA475" s="38"/>
      <c r="AEB475" s="38"/>
      <c r="AEC475" s="38"/>
      <c r="AED475" s="38"/>
      <c r="AEE475" s="38"/>
      <c r="AEF475" s="38"/>
      <c r="AEG475" s="38"/>
      <c r="AEH475" s="38"/>
      <c r="AEI475" s="38"/>
      <c r="AEJ475" s="38"/>
      <c r="AEK475" s="38"/>
      <c r="AEL475" s="38"/>
      <c r="AEM475" s="38"/>
      <c r="AEN475" s="38"/>
      <c r="AEO475" s="38"/>
      <c r="AEP475" s="38"/>
      <c r="AEQ475" s="37"/>
      <c r="AER475" s="38"/>
      <c r="AES475" s="38"/>
      <c r="AET475" s="38"/>
      <c r="AEU475" s="38"/>
      <c r="AEV475" s="38"/>
      <c r="AEW475" s="38"/>
      <c r="AEX475" s="38"/>
      <c r="AEY475" s="38"/>
      <c r="AEZ475" s="38"/>
      <c r="AFA475" s="38"/>
      <c r="AFB475" s="38"/>
      <c r="AFC475" s="38"/>
      <c r="AFD475" s="38"/>
      <c r="AFE475" s="38"/>
      <c r="AFF475" s="38"/>
      <c r="AFG475" s="38"/>
      <c r="AFH475" s="38"/>
      <c r="AFI475" s="38"/>
      <c r="AFJ475" s="38"/>
      <c r="AFK475" s="37"/>
      <c r="AFL475" s="38"/>
      <c r="AFM475" s="38"/>
      <c r="AFN475" s="38"/>
      <c r="AFO475" s="38"/>
      <c r="AFP475" s="38"/>
      <c r="AFQ475" s="38"/>
      <c r="AFR475" s="38"/>
      <c r="AFS475" s="38"/>
      <c r="AFT475" s="38"/>
      <c r="AFU475" s="38"/>
      <c r="AFV475" s="38"/>
      <c r="AFW475" s="38"/>
      <c r="AFX475" s="38"/>
      <c r="AFY475" s="38"/>
      <c r="AFZ475" s="38"/>
      <c r="AGA475" s="38"/>
      <c r="AGB475" s="38"/>
      <c r="AGC475" s="38"/>
      <c r="AGD475" s="38"/>
      <c r="AGF475" s="35" t="str">
        <f t="shared" si="1320"/>
        <v/>
      </c>
      <c r="AGG475" s="43" t="str">
        <f t="shared" si="1321"/>
        <v/>
      </c>
      <c r="AGH475" s="35" t="str">
        <f t="shared" si="1309"/>
        <v/>
      </c>
      <c r="AGL475" s="36" t="str">
        <f t="shared" si="1322"/>
        <v/>
      </c>
      <c r="AGM475" s="36" t="str">
        <f t="shared" si="1310"/>
        <v/>
      </c>
      <c r="AGN475" s="39" t="str">
        <f t="shared" si="1323"/>
        <v/>
      </c>
      <c r="AGO475" s="36" t="str">
        <f t="shared" si="1324"/>
        <v/>
      </c>
      <c r="AGP475" s="36" t="str">
        <f t="shared" si="1311"/>
        <v/>
      </c>
      <c r="AGQ475" s="39" t="str">
        <f t="shared" si="1325"/>
        <v/>
      </c>
      <c r="AGR475" s="36" t="str">
        <f t="shared" si="1326"/>
        <v/>
      </c>
      <c r="AGS475" s="36" t="str">
        <f t="shared" si="1312"/>
        <v/>
      </c>
      <c r="AGT475" s="39" t="str">
        <f t="shared" si="1327"/>
        <v/>
      </c>
      <c r="AGU475" s="36" t="str">
        <f t="shared" si="1328"/>
        <v/>
      </c>
      <c r="AGV475" s="36" t="str">
        <f t="shared" si="1313"/>
        <v/>
      </c>
      <c r="AGW475" s="39" t="str">
        <f t="shared" si="1329"/>
        <v/>
      </c>
      <c r="AGX475" s="36" t="str">
        <f t="shared" si="1330"/>
        <v/>
      </c>
      <c r="AGY475" s="36" t="str">
        <f t="shared" si="1314"/>
        <v/>
      </c>
      <c r="AGZ475" s="39" t="str">
        <f t="shared" si="1331"/>
        <v/>
      </c>
      <c r="AHA475" s="36" t="str">
        <f t="shared" si="1332"/>
        <v/>
      </c>
      <c r="AHB475" s="36" t="str">
        <f t="shared" si="1315"/>
        <v/>
      </c>
      <c r="AHC475" s="39" t="str">
        <f t="shared" si="1333"/>
        <v/>
      </c>
      <c r="AHD475" s="36" t="str">
        <f t="shared" si="1334"/>
        <v/>
      </c>
      <c r="AHE475" s="36" t="str">
        <f t="shared" si="1316"/>
        <v/>
      </c>
      <c r="AHF475" s="39" t="str">
        <f t="shared" si="1335"/>
        <v/>
      </c>
      <c r="AHG475" s="36" t="str">
        <f t="shared" si="1336"/>
        <v/>
      </c>
      <c r="AHH475" s="36" t="str">
        <f t="shared" si="1317"/>
        <v/>
      </c>
      <c r="AHI475" s="39" t="str">
        <f t="shared" si="1337"/>
        <v/>
      </c>
      <c r="AHJ475" s="36" t="str">
        <f t="shared" si="1338"/>
        <v/>
      </c>
      <c r="AHK475" s="36" t="str">
        <f t="shared" si="1318"/>
        <v/>
      </c>
      <c r="AHL475" s="39" t="str">
        <f t="shared" si="1339"/>
        <v/>
      </c>
      <c r="AHM475" s="36" t="str">
        <f t="shared" si="1340"/>
        <v/>
      </c>
      <c r="AHN475" s="36" t="str">
        <f t="shared" si="1319"/>
        <v/>
      </c>
      <c r="AHO475" s="39" t="str">
        <f t="shared" si="1341"/>
        <v/>
      </c>
    </row>
    <row r="476" spans="1:899" s="5" customFormat="1" outlineLevel="1" x14ac:dyDescent="0.25">
      <c r="A476" s="43">
        <f t="shared" si="1342"/>
        <v>12</v>
      </c>
      <c r="B476" s="50"/>
      <c r="C476" s="37"/>
      <c r="D476" s="35"/>
      <c r="E476" s="35"/>
      <c r="F476" s="35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7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7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7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7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7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7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7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7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7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7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7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7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7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7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7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7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7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7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7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7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7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  <c r="PU476" s="38"/>
      <c r="PV476" s="38"/>
      <c r="PW476" s="38"/>
      <c r="PX476" s="38"/>
      <c r="PY476" s="38"/>
      <c r="PZ476" s="38"/>
      <c r="QA476" s="37"/>
      <c r="QB476" s="38"/>
      <c r="QC476" s="38"/>
      <c r="QD476" s="38"/>
      <c r="QE476" s="38"/>
      <c r="QF476" s="38"/>
      <c r="QG476" s="38"/>
      <c r="QH476" s="38"/>
      <c r="QI476" s="38"/>
      <c r="QJ476" s="38"/>
      <c r="QK476" s="38"/>
      <c r="QL476" s="38"/>
      <c r="QM476" s="38"/>
      <c r="QN476" s="38"/>
      <c r="QO476" s="38"/>
      <c r="QP476" s="38"/>
      <c r="QQ476" s="38"/>
      <c r="QR476" s="38"/>
      <c r="QS476" s="38"/>
      <c r="QT476" s="38"/>
      <c r="QU476" s="37"/>
      <c r="QV476" s="38"/>
      <c r="QW476" s="38"/>
      <c r="QX476" s="38"/>
      <c r="QY476" s="38"/>
      <c r="QZ476" s="38"/>
      <c r="RA476" s="38"/>
      <c r="RB476" s="38"/>
      <c r="RC476" s="38"/>
      <c r="RD476" s="38"/>
      <c r="RE476" s="38"/>
      <c r="RF476" s="38"/>
      <c r="RG476" s="38"/>
      <c r="RH476" s="38"/>
      <c r="RI476" s="38"/>
      <c r="RJ476" s="38"/>
      <c r="RK476" s="38"/>
      <c r="RL476" s="38"/>
      <c r="RM476" s="38"/>
      <c r="RN476" s="38"/>
      <c r="RO476" s="37"/>
      <c r="RP476" s="38"/>
      <c r="RQ476" s="38"/>
      <c r="RR476" s="38"/>
      <c r="RS476" s="38"/>
      <c r="RT476" s="38"/>
      <c r="RU476" s="38"/>
      <c r="RV476" s="38"/>
      <c r="RW476" s="38"/>
      <c r="RX476" s="38"/>
      <c r="RY476" s="38"/>
      <c r="RZ476" s="38"/>
      <c r="SA476" s="38"/>
      <c r="SB476" s="38"/>
      <c r="SC476" s="38"/>
      <c r="SD476" s="38"/>
      <c r="SE476" s="38"/>
      <c r="SF476" s="38"/>
      <c r="SG476" s="38"/>
      <c r="SH476" s="38"/>
      <c r="SI476" s="37"/>
      <c r="SJ476" s="38"/>
      <c r="SK476" s="38"/>
      <c r="SL476" s="38"/>
      <c r="SM476" s="38"/>
      <c r="SN476" s="38"/>
      <c r="SO476" s="38"/>
      <c r="SP476" s="38"/>
      <c r="SQ476" s="38"/>
      <c r="SR476" s="38"/>
      <c r="SS476" s="38"/>
      <c r="ST476" s="38"/>
      <c r="SU476" s="38"/>
      <c r="SV476" s="38"/>
      <c r="SW476" s="38"/>
      <c r="SX476" s="38"/>
      <c r="SY476" s="38"/>
      <c r="SZ476" s="38"/>
      <c r="TA476" s="38"/>
      <c r="TB476" s="38"/>
      <c r="TC476" s="37"/>
      <c r="TD476" s="38"/>
      <c r="TE476" s="38"/>
      <c r="TF476" s="38"/>
      <c r="TG476" s="38"/>
      <c r="TH476" s="38"/>
      <c r="TI476" s="38"/>
      <c r="TJ476" s="38"/>
      <c r="TK476" s="38"/>
      <c r="TL476" s="38"/>
      <c r="TM476" s="38"/>
      <c r="TN476" s="38"/>
      <c r="TO476" s="38"/>
      <c r="TP476" s="38"/>
      <c r="TQ476" s="38"/>
      <c r="TR476" s="38"/>
      <c r="TS476" s="38"/>
      <c r="TT476" s="38"/>
      <c r="TU476" s="38"/>
      <c r="TV476" s="38"/>
      <c r="TW476" s="37"/>
      <c r="TX476" s="38"/>
      <c r="TY476" s="38"/>
      <c r="TZ476" s="38"/>
      <c r="UA476" s="38"/>
      <c r="UB476" s="38"/>
      <c r="UC476" s="38"/>
      <c r="UD476" s="38"/>
      <c r="UE476" s="38"/>
      <c r="UF476" s="38"/>
      <c r="UG476" s="38"/>
      <c r="UH476" s="38"/>
      <c r="UI476" s="38"/>
      <c r="UJ476" s="38"/>
      <c r="UK476" s="38"/>
      <c r="UL476" s="38"/>
      <c r="UM476" s="38"/>
      <c r="UN476" s="38"/>
      <c r="UO476" s="38"/>
      <c r="UP476" s="38"/>
      <c r="UQ476" s="37"/>
      <c r="UR476" s="38"/>
      <c r="US476" s="38"/>
      <c r="UT476" s="38"/>
      <c r="UU476" s="38"/>
      <c r="UV476" s="38"/>
      <c r="UW476" s="38"/>
      <c r="UX476" s="38"/>
      <c r="UY476" s="38"/>
      <c r="UZ476" s="38"/>
      <c r="VA476" s="38"/>
      <c r="VB476" s="38"/>
      <c r="VC476" s="38"/>
      <c r="VD476" s="38"/>
      <c r="VE476" s="38"/>
      <c r="VF476" s="38"/>
      <c r="VG476" s="38"/>
      <c r="VH476" s="38"/>
      <c r="VI476" s="38"/>
      <c r="VJ476" s="38"/>
      <c r="VK476" s="37"/>
      <c r="VL476" s="38"/>
      <c r="VM476" s="38"/>
      <c r="VN476" s="38"/>
      <c r="VO476" s="38"/>
      <c r="VP476" s="38"/>
      <c r="VQ476" s="38"/>
      <c r="VR476" s="38"/>
      <c r="VS476" s="38"/>
      <c r="VT476" s="38"/>
      <c r="VU476" s="38"/>
      <c r="VV476" s="38"/>
      <c r="VW476" s="38"/>
      <c r="VX476" s="38"/>
      <c r="VY476" s="38"/>
      <c r="VZ476" s="38"/>
      <c r="WA476" s="38"/>
      <c r="WB476" s="38"/>
      <c r="WC476" s="38"/>
      <c r="WD476" s="38"/>
      <c r="WE476" s="37"/>
      <c r="WF476" s="38"/>
      <c r="WG476" s="38"/>
      <c r="WH476" s="38"/>
      <c r="WI476" s="38"/>
      <c r="WJ476" s="38"/>
      <c r="WK476" s="38"/>
      <c r="WL476" s="38"/>
      <c r="WM476" s="38"/>
      <c r="WN476" s="38"/>
      <c r="WO476" s="38"/>
      <c r="WP476" s="38"/>
      <c r="WQ476" s="38"/>
      <c r="WR476" s="38"/>
      <c r="WS476" s="38"/>
      <c r="WT476" s="38"/>
      <c r="WU476" s="38"/>
      <c r="WV476" s="38"/>
      <c r="WW476" s="38"/>
      <c r="WX476" s="38"/>
      <c r="WY476" s="37"/>
      <c r="WZ476" s="38"/>
      <c r="XA476" s="38"/>
      <c r="XB476" s="38"/>
      <c r="XC476" s="38"/>
      <c r="XD476" s="38"/>
      <c r="XE476" s="38"/>
      <c r="XF476" s="38"/>
      <c r="XG476" s="38"/>
      <c r="XH476" s="38"/>
      <c r="XI476" s="38"/>
      <c r="XJ476" s="38"/>
      <c r="XK476" s="38"/>
      <c r="XL476" s="38"/>
      <c r="XM476" s="38"/>
      <c r="XN476" s="38"/>
      <c r="XO476" s="38"/>
      <c r="XP476" s="38"/>
      <c r="XQ476" s="38"/>
      <c r="XR476" s="38"/>
      <c r="XS476" s="37"/>
      <c r="XT476" s="38"/>
      <c r="XU476" s="38"/>
      <c r="XV476" s="38"/>
      <c r="XW476" s="38"/>
      <c r="XX476" s="38"/>
      <c r="XY476" s="38"/>
      <c r="XZ476" s="38"/>
      <c r="YA476" s="38"/>
      <c r="YB476" s="38"/>
      <c r="YC476" s="38"/>
      <c r="YD476" s="38"/>
      <c r="YE476" s="38"/>
      <c r="YF476" s="38"/>
      <c r="YG476" s="38"/>
      <c r="YH476" s="38"/>
      <c r="YI476" s="38"/>
      <c r="YJ476" s="38"/>
      <c r="YK476" s="38"/>
      <c r="YL476" s="38"/>
      <c r="YM476" s="37"/>
      <c r="YN476" s="38"/>
      <c r="YO476" s="38"/>
      <c r="YP476" s="38"/>
      <c r="YQ476" s="38"/>
      <c r="YR476" s="38"/>
      <c r="YS476" s="38"/>
      <c r="YT476" s="38"/>
      <c r="YU476" s="38"/>
      <c r="YV476" s="38"/>
      <c r="YW476" s="38"/>
      <c r="YX476" s="38"/>
      <c r="YY476" s="38"/>
      <c r="YZ476" s="38"/>
      <c r="ZA476" s="38"/>
      <c r="ZB476" s="38"/>
      <c r="ZC476" s="38"/>
      <c r="ZD476" s="38"/>
      <c r="ZE476" s="38"/>
      <c r="ZF476" s="38"/>
      <c r="ZG476" s="37"/>
      <c r="ZH476" s="38"/>
      <c r="ZI476" s="38"/>
      <c r="ZJ476" s="38"/>
      <c r="ZK476" s="38"/>
      <c r="ZL476" s="38"/>
      <c r="ZM476" s="38"/>
      <c r="ZN476" s="38"/>
      <c r="ZO476" s="38"/>
      <c r="ZP476" s="38"/>
      <c r="ZQ476" s="38"/>
      <c r="ZR476" s="38"/>
      <c r="ZS476" s="38"/>
      <c r="ZT476" s="38"/>
      <c r="ZU476" s="38"/>
      <c r="ZV476" s="38"/>
      <c r="ZW476" s="38"/>
      <c r="ZX476" s="38"/>
      <c r="ZY476" s="38"/>
      <c r="ZZ476" s="38"/>
      <c r="AAA476" s="37"/>
      <c r="AAB476" s="38"/>
      <c r="AAC476" s="38"/>
      <c r="AAD476" s="38"/>
      <c r="AAE476" s="38"/>
      <c r="AAF476" s="38"/>
      <c r="AAG476" s="38"/>
      <c r="AAH476" s="38"/>
      <c r="AAI476" s="38"/>
      <c r="AAJ476" s="38"/>
      <c r="AAK476" s="38"/>
      <c r="AAL476" s="38"/>
      <c r="AAM476" s="38"/>
      <c r="AAN476" s="38"/>
      <c r="AAO476" s="38"/>
      <c r="AAP476" s="38"/>
      <c r="AAQ476" s="38"/>
      <c r="AAR476" s="38"/>
      <c r="AAS476" s="38"/>
      <c r="AAT476" s="38"/>
      <c r="AAU476" s="37"/>
      <c r="AAV476" s="38"/>
      <c r="AAW476" s="38"/>
      <c r="AAX476" s="38"/>
      <c r="AAY476" s="38"/>
      <c r="AAZ476" s="38"/>
      <c r="ABA476" s="38"/>
      <c r="ABB476" s="38"/>
      <c r="ABC476" s="38"/>
      <c r="ABD476" s="38"/>
      <c r="ABE476" s="38"/>
      <c r="ABF476" s="38"/>
      <c r="ABG476" s="38"/>
      <c r="ABH476" s="38"/>
      <c r="ABI476" s="38"/>
      <c r="ABJ476" s="38"/>
      <c r="ABK476" s="38"/>
      <c r="ABL476" s="38"/>
      <c r="ABM476" s="38"/>
      <c r="ABN476" s="38"/>
      <c r="ABO476" s="37"/>
      <c r="ABP476" s="38"/>
      <c r="ABQ476" s="38"/>
      <c r="ABR476" s="38"/>
      <c r="ABS476" s="38"/>
      <c r="ABT476" s="38"/>
      <c r="ABU476" s="38"/>
      <c r="ABV476" s="38"/>
      <c r="ABW476" s="38"/>
      <c r="ABX476" s="38"/>
      <c r="ABY476" s="38"/>
      <c r="ABZ476" s="38"/>
      <c r="ACA476" s="38"/>
      <c r="ACB476" s="38"/>
      <c r="ACC476" s="38"/>
      <c r="ACD476" s="38"/>
      <c r="ACE476" s="38"/>
      <c r="ACF476" s="38"/>
      <c r="ACG476" s="38"/>
      <c r="ACH476" s="38"/>
      <c r="ACI476" s="37"/>
      <c r="ACJ476" s="38"/>
      <c r="ACK476" s="38"/>
      <c r="ACL476" s="38"/>
      <c r="ACM476" s="38"/>
      <c r="ACN476" s="38"/>
      <c r="ACO476" s="38"/>
      <c r="ACP476" s="38"/>
      <c r="ACQ476" s="38"/>
      <c r="ACR476" s="38"/>
      <c r="ACS476" s="38"/>
      <c r="ACT476" s="38"/>
      <c r="ACU476" s="38"/>
      <c r="ACV476" s="38"/>
      <c r="ACW476" s="38"/>
      <c r="ACX476" s="38"/>
      <c r="ACY476" s="38"/>
      <c r="ACZ476" s="38"/>
      <c r="ADA476" s="38"/>
      <c r="ADB476" s="38"/>
      <c r="ADC476" s="37"/>
      <c r="ADD476" s="38"/>
      <c r="ADE476" s="38"/>
      <c r="ADF476" s="38"/>
      <c r="ADG476" s="38"/>
      <c r="ADH476" s="38"/>
      <c r="ADI476" s="38"/>
      <c r="ADJ476" s="38"/>
      <c r="ADK476" s="38"/>
      <c r="ADL476" s="38"/>
      <c r="ADM476" s="38"/>
      <c r="ADN476" s="38"/>
      <c r="ADO476" s="38"/>
      <c r="ADP476" s="38"/>
      <c r="ADQ476" s="38"/>
      <c r="ADR476" s="38"/>
      <c r="ADS476" s="38"/>
      <c r="ADT476" s="38"/>
      <c r="ADU476" s="38"/>
      <c r="ADV476" s="38"/>
      <c r="ADW476" s="37"/>
      <c r="ADX476" s="38"/>
      <c r="ADY476" s="38"/>
      <c r="ADZ476" s="38"/>
      <c r="AEA476" s="38"/>
      <c r="AEB476" s="38"/>
      <c r="AEC476" s="38"/>
      <c r="AED476" s="38"/>
      <c r="AEE476" s="38"/>
      <c r="AEF476" s="38"/>
      <c r="AEG476" s="38"/>
      <c r="AEH476" s="38"/>
      <c r="AEI476" s="38"/>
      <c r="AEJ476" s="38"/>
      <c r="AEK476" s="38"/>
      <c r="AEL476" s="38"/>
      <c r="AEM476" s="38"/>
      <c r="AEN476" s="38"/>
      <c r="AEO476" s="38"/>
      <c r="AEP476" s="38"/>
      <c r="AEQ476" s="37"/>
      <c r="AER476" s="38"/>
      <c r="AES476" s="38"/>
      <c r="AET476" s="38"/>
      <c r="AEU476" s="38"/>
      <c r="AEV476" s="38"/>
      <c r="AEW476" s="38"/>
      <c r="AEX476" s="38"/>
      <c r="AEY476" s="38"/>
      <c r="AEZ476" s="38"/>
      <c r="AFA476" s="38"/>
      <c r="AFB476" s="38"/>
      <c r="AFC476" s="38"/>
      <c r="AFD476" s="38"/>
      <c r="AFE476" s="38"/>
      <c r="AFF476" s="38"/>
      <c r="AFG476" s="38"/>
      <c r="AFH476" s="38"/>
      <c r="AFI476" s="38"/>
      <c r="AFJ476" s="38"/>
      <c r="AFK476" s="37"/>
      <c r="AFL476" s="38"/>
      <c r="AFM476" s="38"/>
      <c r="AFN476" s="38"/>
      <c r="AFO476" s="38"/>
      <c r="AFP476" s="38"/>
      <c r="AFQ476" s="38"/>
      <c r="AFR476" s="38"/>
      <c r="AFS476" s="38"/>
      <c r="AFT476" s="38"/>
      <c r="AFU476" s="38"/>
      <c r="AFV476" s="38"/>
      <c r="AFW476" s="38"/>
      <c r="AFX476" s="38"/>
      <c r="AFY476" s="38"/>
      <c r="AFZ476" s="38"/>
      <c r="AGA476" s="38"/>
      <c r="AGB476" s="38"/>
      <c r="AGC476" s="38"/>
      <c r="AGD476" s="38"/>
      <c r="AGF476" s="35" t="str">
        <f t="shared" si="1320"/>
        <v/>
      </c>
      <c r="AGG476" s="43" t="str">
        <f t="shared" si="1321"/>
        <v/>
      </c>
      <c r="AGH476" s="35" t="str">
        <f t="shared" si="1309"/>
        <v/>
      </c>
      <c r="AGL476" s="36" t="str">
        <f t="shared" si="1322"/>
        <v/>
      </c>
      <c r="AGM476" s="36" t="str">
        <f t="shared" si="1310"/>
        <v/>
      </c>
      <c r="AGN476" s="39" t="str">
        <f t="shared" si="1323"/>
        <v/>
      </c>
      <c r="AGO476" s="36" t="str">
        <f t="shared" si="1324"/>
        <v/>
      </c>
      <c r="AGP476" s="36" t="str">
        <f t="shared" si="1311"/>
        <v/>
      </c>
      <c r="AGQ476" s="39" t="str">
        <f t="shared" si="1325"/>
        <v/>
      </c>
      <c r="AGR476" s="36" t="str">
        <f t="shared" si="1326"/>
        <v/>
      </c>
      <c r="AGS476" s="36" t="str">
        <f t="shared" si="1312"/>
        <v/>
      </c>
      <c r="AGT476" s="39" t="str">
        <f t="shared" si="1327"/>
        <v/>
      </c>
      <c r="AGU476" s="36" t="str">
        <f t="shared" si="1328"/>
        <v/>
      </c>
      <c r="AGV476" s="36" t="str">
        <f t="shared" si="1313"/>
        <v/>
      </c>
      <c r="AGW476" s="39" t="str">
        <f t="shared" si="1329"/>
        <v/>
      </c>
      <c r="AGX476" s="36" t="str">
        <f t="shared" si="1330"/>
        <v/>
      </c>
      <c r="AGY476" s="36" t="str">
        <f t="shared" si="1314"/>
        <v/>
      </c>
      <c r="AGZ476" s="39" t="str">
        <f t="shared" si="1331"/>
        <v/>
      </c>
      <c r="AHA476" s="36" t="str">
        <f t="shared" si="1332"/>
        <v/>
      </c>
      <c r="AHB476" s="36" t="str">
        <f t="shared" si="1315"/>
        <v/>
      </c>
      <c r="AHC476" s="39" t="str">
        <f t="shared" si="1333"/>
        <v/>
      </c>
      <c r="AHD476" s="36" t="str">
        <f t="shared" si="1334"/>
        <v/>
      </c>
      <c r="AHE476" s="36" t="str">
        <f t="shared" si="1316"/>
        <v/>
      </c>
      <c r="AHF476" s="39" t="str">
        <f t="shared" si="1335"/>
        <v/>
      </c>
      <c r="AHG476" s="36" t="str">
        <f t="shared" si="1336"/>
        <v/>
      </c>
      <c r="AHH476" s="36" t="str">
        <f t="shared" si="1317"/>
        <v/>
      </c>
      <c r="AHI476" s="39" t="str">
        <f t="shared" si="1337"/>
        <v/>
      </c>
      <c r="AHJ476" s="36" t="str">
        <f t="shared" si="1338"/>
        <v/>
      </c>
      <c r="AHK476" s="36" t="str">
        <f t="shared" si="1318"/>
        <v/>
      </c>
      <c r="AHL476" s="39" t="str">
        <f t="shared" si="1339"/>
        <v/>
      </c>
      <c r="AHM476" s="36" t="str">
        <f t="shared" si="1340"/>
        <v/>
      </c>
      <c r="AHN476" s="36" t="str">
        <f t="shared" si="1319"/>
        <v/>
      </c>
      <c r="AHO476" s="39" t="str">
        <f t="shared" si="1341"/>
        <v/>
      </c>
    </row>
    <row r="477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2020-09-28T08:58:17Z</dcterms:modified>
</cp:coreProperties>
</file>